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4"/>
  </bookViews>
  <sheets>
    <sheet name="部门概述" sheetId="1" r:id="rId1"/>
    <sheet name="2016年收支预算总表" sheetId="2" r:id="rId2"/>
    <sheet name="2016年部门收支预算表" sheetId="3" r:id="rId3"/>
    <sheet name="2016年“三公”经费预算支出表" sheetId="4" r:id="rId4"/>
    <sheet name="部门预算情况说明" sheetId="5" r:id="rId5"/>
  </sheets>
  <definedNames/>
  <calcPr fullCalcOnLoad="1"/>
</workbook>
</file>

<file path=xl/sharedStrings.xml><?xml version="1.0" encoding="utf-8"?>
<sst xmlns="http://schemas.openxmlformats.org/spreadsheetml/2006/main" count="120" uniqueCount="106">
  <si>
    <t>一、部门概述及主要职能</t>
  </si>
  <si>
    <t xml:space="preserve">    东冶镇人民政府具有党委和政府两种职能，党委领导政府工作。党委主要是思想和方针政策的领导，干部的选拔，考核和监督，以及经济和行政工作中重大问题的决策。东冶镇政府是基层国家行政机关，行使本行政区的行政职能。东冶镇编制数为58人，其中行政人员35人，事业人员23人。实有在职人数为70人，其中行政人数35人，全额事业人数35人。包括一般公共事务37人，文化与传媒9人，农林水事务24人。</t>
  </si>
  <si>
    <t xml:space="preserve"> </t>
  </si>
  <si>
    <t>2016年收支预算总表</t>
  </si>
  <si>
    <t>单位名称：五台县东冶镇人民政府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</si>
  <si>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</si>
  <si>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</si>
  <si>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</si>
  <si>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</si>
  <si>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</si>
  <si>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</si>
  <si>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</si>
  <si>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</si>
  <si>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</si>
  <si>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</si>
  <si>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</si>
  <si>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</si>
  <si>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</si>
  <si>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</si>
  <si>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</si>
  <si>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</si>
  <si>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</si>
  <si>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</si>
  <si>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</si>
  <si>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</si>
  <si>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</si>
  <si>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</si>
  <si>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</si>
  <si>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</si>
  <si>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</si>
  <si>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</si>
  <si>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</si>
  <si>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</si>
  <si>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</si>
  <si>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</si>
  <si>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</si>
  <si>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</si>
  <si>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</si>
  <si>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</si>
  <si>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</si>
  <si>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</si>
  <si>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2016年部门收支预算表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</si>
  <si>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</si>
  <si>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</si>
  <si>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</si>
  <si>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</si>
  <si>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</si>
  <si>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</si>
  <si>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</si>
  <si>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</si>
  <si>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</si>
  <si>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</si>
  <si>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</si>
  <si>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</si>
  <si>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一般公共服务支出</t>
  </si>
  <si>
    <t>人大事务</t>
  </si>
  <si>
    <t>行政运行</t>
  </si>
  <si>
    <t>政府事务</t>
  </si>
  <si>
    <t>统计事务</t>
  </si>
  <si>
    <t>财政事务</t>
  </si>
  <si>
    <t>纪检监察事务</t>
  </si>
  <si>
    <t>党委事务</t>
  </si>
  <si>
    <t>文化体育于传媒支出</t>
  </si>
  <si>
    <t>文化</t>
  </si>
  <si>
    <t>机关服务</t>
  </si>
  <si>
    <t>广播影视</t>
  </si>
  <si>
    <t>广播</t>
  </si>
  <si>
    <t>医疗卫生与计划生育支出</t>
  </si>
  <si>
    <t>计划生育事务</t>
  </si>
  <si>
    <t>计划生育机构</t>
  </si>
  <si>
    <t>农林水支出</t>
  </si>
  <si>
    <t>农业</t>
  </si>
  <si>
    <t>事业运行</t>
  </si>
  <si>
    <t>农业生产资料与技术补贴</t>
  </si>
  <si>
    <t>其他农业支出</t>
  </si>
  <si>
    <t>林业</t>
  </si>
  <si>
    <t>林业事业机构</t>
  </si>
  <si>
    <t>林业防灾减灾</t>
  </si>
  <si>
    <t>水利</t>
  </si>
  <si>
    <t>水利行业业务管理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</si>
  <si>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</si>
  <si>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</si>
  <si>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</si>
  <si>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</si>
  <si>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</si>
  <si>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</si>
  <si>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</si>
  <si>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</si>
  <si>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</si>
  <si>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6年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</si>
  <si>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</si>
  <si>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</si>
  <si>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</si>
  <si>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</si>
  <si>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</si>
  <si>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</si>
  <si>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</si>
  <si>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</si>
  <si>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</si>
  <si>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</si>
  <si>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</si>
  <si>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</si>
  <si>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部门预算情况说明：</t>
  </si>
  <si>
    <t xml:space="preserve">（一）收入预算情况说明：2016年我单位收支预算总数为4851729元，其中：个人部分4351729元，公用经费500000元。包括一般公共服务支出2894628元，文化体育与传媒支出431382元，医疗卫生与计划生育支出267452元，农林水事务支出1258267元。
     </t>
  </si>
  <si>
    <t xml:space="preserve">（二）支出预算情况说明：
     1、基本支出4851729万元，主要是按照现行人员待遇政策支付的局机关、下属单位人员和社会保险等以及日常公用经费。
2、项目支出0万元。
3、今年继续落实“八项规定”，公务接待费预算为0万元；伴随公车改革的实施“三公经费”预算中公务车支出同比下降。
</t>
  </si>
  <si>
    <t xml:space="preserve">（三）政府性基金预算情况
    我单位没有政府性基金预算。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</si>
</sst>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12"/>
      <color indexed="8"/>
      <name val="仿宋_GB2312"/>
      <family val="3"/>
    </font>
    <font>
      <sz val="8"/>
      <color indexed="8"/>
      <name val="仿宋_GB2312"/>
      <family val="3"/>
    </font>
    <font>
      <sz val="10"/>
      <color indexed="8"/>
      <name val="黑体"/>
      <family val="0"/>
    </font>
    <font>
      <sz val="12"/>
      <color indexed="8"/>
      <name val="黑体"/>
      <family val="0"/>
    </font>
    <font>
      <b/>
      <sz val="12"/>
      <color indexed="8"/>
      <name val="黑体"/>
      <family val="0"/>
    </font>
    <font>
      <sz val="12"/>
      <color indexed="8"/>
      <name val="仿宋_GB2312"/>
      <family val="3"/>
    </font>
    <font>
      <b/>
      <sz val="8"/>
      <color indexed="8"/>
      <name val="仿宋_GB2312"/>
      <family val="3"/>
    </font>
    <font>
      <b/>
      <i/>
      <sz val="8"/>
      <color indexed="8"/>
      <name val="仿宋_GB2312"/>
      <family val="3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2"/>
      <color indexed="8"/>
      <name val="宋体"/>
      <family val="0"/>
    </font>
    <font>
      <b/>
      <sz val="10"/>
      <color indexed="8"/>
      <name val="Verdan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5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4" applyNumberFormat="0" applyAlignment="0" applyProtection="0"/>
    <xf numFmtId="0" fontId="24" fillId="13" borderId="5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7" fillId="9" borderId="0" applyNumberFormat="0" applyBorder="0" applyAlignment="0" applyProtection="0"/>
    <xf numFmtId="0" fontId="32" fillId="4" borderId="7" applyNumberFormat="0" applyAlignment="0" applyProtection="0"/>
    <xf numFmtId="0" fontId="38" fillId="7" borderId="4" applyNumberFormat="0" applyAlignment="0" applyProtection="0"/>
    <xf numFmtId="0" fontId="29" fillId="0" borderId="0" applyNumberFormat="0" applyFill="0" applyBorder="0" applyAlignment="0" applyProtection="0"/>
    <xf numFmtId="0" fontId="23" fillId="3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ill="1" applyAlignment="1">
      <alignment vertical="top" wrapText="1"/>
    </xf>
    <xf numFmtId="0" fontId="3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4" borderId="9" xfId="0" applyFont="1" applyFill="1" applyBorder="1" applyAlignment="1">
      <alignment vertical="center" wrapText="1"/>
    </xf>
    <xf numFmtId="4" fontId="6" fillId="4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7" fillId="4" borderId="9" xfId="0" applyFont="1" applyFill="1" applyBorder="1" applyAlignment="1">
      <alignment vertical="center" wrapText="1"/>
    </xf>
    <xf numFmtId="3" fontId="7" fillId="4" borderId="9" xfId="0" applyNumberFormat="1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wrapText="1"/>
    </xf>
    <xf numFmtId="0" fontId="7" fillId="4" borderId="9" xfId="0" applyFont="1" applyFill="1" applyBorder="1" applyAlignment="1">
      <alignment horizontal="center" wrapText="1"/>
    </xf>
    <xf numFmtId="0" fontId="21" fillId="4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top" wrapText="1"/>
    </xf>
    <xf numFmtId="0" fontId="19" fillId="0" borderId="0" xfId="0" applyFont="1" applyAlignment="1">
      <alignment horizontal="center" vertical="center"/>
    </xf>
    <xf numFmtId="0" fontId="8" fillId="4" borderId="10" xfId="0" applyNumberFormat="1" applyFont="1" applyFill="1" applyBorder="1" applyAlignment="1">
      <alignment vertical="center" wrapText="1"/>
    </xf>
    <xf numFmtId="0" fontId="8" fillId="4" borderId="0" xfId="0" applyNumberFormat="1" applyFont="1" applyFill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K5" sqref="K5"/>
    </sheetView>
  </sheetViews>
  <sheetFormatPr defaultColWidth="9.00390625" defaultRowHeight="14.25"/>
  <cols>
    <col min="8" max="8" width="14.375" style="0" customWidth="1"/>
    <col min="9" max="9" width="9.00390625" style="0" hidden="1" customWidth="1"/>
  </cols>
  <sheetData>
    <row r="1" spans="1:9" ht="25.5" customHeight="1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4.25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1"/>
      <c r="B3" s="41"/>
      <c r="C3" s="41"/>
      <c r="D3" s="41"/>
      <c r="E3" s="41"/>
      <c r="F3" s="41"/>
      <c r="G3" s="41"/>
      <c r="H3" s="41"/>
      <c r="I3" s="41"/>
    </row>
    <row r="4" spans="1:9" ht="14.25">
      <c r="A4" s="41"/>
      <c r="B4" s="41"/>
      <c r="C4" s="41"/>
      <c r="D4" s="41"/>
      <c r="E4" s="41"/>
      <c r="F4" s="41"/>
      <c r="G4" s="41"/>
      <c r="H4" s="41"/>
      <c r="I4" s="41"/>
    </row>
    <row r="5" spans="1:11" ht="14.25">
      <c r="A5" s="41"/>
      <c r="B5" s="41"/>
      <c r="C5" s="41"/>
      <c r="D5" s="41"/>
      <c r="E5" s="41"/>
      <c r="F5" s="41"/>
      <c r="G5" s="41"/>
      <c r="H5" s="41"/>
      <c r="I5" s="41"/>
      <c r="K5" t="s">
        <v>2</v>
      </c>
    </row>
    <row r="6" spans="1:9" ht="14.25">
      <c r="A6" s="41"/>
      <c r="B6" s="41"/>
      <c r="C6" s="41"/>
      <c r="D6" s="41"/>
      <c r="E6" s="41"/>
      <c r="F6" s="41"/>
      <c r="G6" s="41"/>
      <c r="H6" s="41"/>
      <c r="I6" s="41"/>
    </row>
    <row r="7" spans="1:12" ht="20.25">
      <c r="A7" s="41"/>
      <c r="B7" s="41"/>
      <c r="C7" s="41"/>
      <c r="D7" s="41"/>
      <c r="E7" s="41"/>
      <c r="F7" s="41"/>
      <c r="G7" s="41"/>
      <c r="H7" s="41"/>
      <c r="I7" s="41"/>
      <c r="L7" s="2"/>
    </row>
    <row r="8" spans="1:9" ht="14.25">
      <c r="A8" s="41"/>
      <c r="B8" s="41"/>
      <c r="C8" s="41"/>
      <c r="D8" s="41"/>
      <c r="E8" s="41"/>
      <c r="F8" s="41"/>
      <c r="G8" s="41"/>
      <c r="H8" s="41"/>
      <c r="I8" s="41"/>
    </row>
    <row r="9" spans="1:9" ht="14.25">
      <c r="A9" s="41"/>
      <c r="B9" s="41"/>
      <c r="C9" s="41"/>
      <c r="D9" s="41"/>
      <c r="E9" s="41"/>
      <c r="F9" s="41"/>
      <c r="G9" s="41"/>
      <c r="H9" s="41"/>
      <c r="I9" s="41"/>
    </row>
    <row r="10" spans="1:9" ht="14.25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4.25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14.2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4.25">
      <c r="A13" s="41"/>
      <c r="B13" s="41"/>
      <c r="C13" s="41"/>
      <c r="D13" s="41"/>
      <c r="E13" s="41"/>
      <c r="F13" s="41"/>
      <c r="G13" s="41"/>
      <c r="H13" s="41"/>
      <c r="I13" s="41"/>
    </row>
    <row r="14" spans="1:9" ht="14.25">
      <c r="A14" s="41"/>
      <c r="B14" s="41"/>
      <c r="C14" s="41"/>
      <c r="D14" s="41"/>
      <c r="E14" s="41"/>
      <c r="F14" s="41"/>
      <c r="G14" s="41"/>
      <c r="H14" s="41"/>
      <c r="I14" s="41"/>
    </row>
    <row r="15" spans="1:9" ht="14.2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4.25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14.25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14.25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14.25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4.25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14.25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14.25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4.25">
      <c r="A23" s="41"/>
      <c r="B23" s="41"/>
      <c r="C23" s="41"/>
      <c r="D23" s="41"/>
      <c r="E23" s="41"/>
      <c r="F23" s="41"/>
      <c r="G23" s="41"/>
      <c r="H23" s="41"/>
      <c r="I23" s="41"/>
    </row>
    <row r="24" spans="1:9" ht="14.25">
      <c r="A24" s="41"/>
      <c r="B24" s="41"/>
      <c r="C24" s="41"/>
      <c r="D24" s="41"/>
      <c r="E24" s="41"/>
      <c r="F24" s="41"/>
      <c r="G24" s="41"/>
      <c r="H24" s="41"/>
      <c r="I24" s="41"/>
    </row>
    <row r="25" spans="1:9" ht="14.25">
      <c r="A25" s="41"/>
      <c r="B25" s="41"/>
      <c r="C25" s="41"/>
      <c r="D25" s="41"/>
      <c r="E25" s="41"/>
      <c r="F25" s="41"/>
      <c r="G25" s="41"/>
      <c r="H25" s="41"/>
      <c r="I25" s="41"/>
    </row>
    <row r="26" spans="1:9" ht="14.25">
      <c r="A26" s="41"/>
      <c r="B26" s="41"/>
      <c r="C26" s="41"/>
      <c r="D26" s="41"/>
      <c r="E26" s="41"/>
      <c r="F26" s="41"/>
      <c r="G26" s="41"/>
      <c r="H26" s="41"/>
      <c r="I26" s="41"/>
    </row>
    <row r="27" spans="1:9" ht="14.25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4.25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14.25">
      <c r="A29" s="41"/>
      <c r="B29" s="41"/>
      <c r="C29" s="41"/>
      <c r="D29" s="41"/>
      <c r="E29" s="41"/>
      <c r="F29" s="41"/>
      <c r="G29" s="41"/>
      <c r="H29" s="41"/>
      <c r="I29" s="41"/>
    </row>
    <row r="30" spans="1:9" ht="14.2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14.25">
      <c r="A31" s="41"/>
      <c r="B31" s="41"/>
      <c r="C31" s="41"/>
      <c r="D31" s="41"/>
      <c r="E31" s="41"/>
      <c r="F31" s="41"/>
      <c r="G31" s="41"/>
      <c r="H31" s="41"/>
      <c r="I31" s="41"/>
    </row>
  </sheetData>
  <sheetProtection/>
  <mergeCells count="1">
    <mergeCell ref="A2:I31"/>
  </mergeCells>
  <printOptions/>
  <pageMargins left="0.75" right="0.75" top="1" bottom="1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7">
      <selection activeCell="D28" sqref="D28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  <col min="8" max="8" width="14.375" style="0" customWidth="1"/>
  </cols>
  <sheetData>
    <row r="1" spans="1:4" ht="28.5" customHeight="1">
      <c r="A1" s="42" t="s">
        <v>3</v>
      </c>
      <c r="B1" s="42"/>
      <c r="C1" s="42"/>
      <c r="D1" s="42"/>
    </row>
    <row r="2" spans="1:4" ht="23.25" customHeight="1">
      <c r="A2" s="43" t="s">
        <v>4</v>
      </c>
      <c r="B2" s="44"/>
      <c r="C2" s="32"/>
      <c r="D2" s="5" t="s">
        <v>5</v>
      </c>
    </row>
    <row r="3" spans="1:4" ht="19.5" customHeight="1">
      <c r="A3" s="11" t="s">
        <v>6</v>
      </c>
      <c r="B3" s="11"/>
      <c r="C3" s="11" t="s">
        <v>7</v>
      </c>
      <c r="D3" s="11"/>
    </row>
    <row r="4" spans="1:4" ht="19.5" customHeight="1">
      <c r="A4" s="33" t="s">
        <v>8</v>
      </c>
      <c r="B4" s="33" t="s">
        <v>9</v>
      </c>
      <c r="C4" s="33" t="s">
        <v>8</v>
      </c>
      <c r="D4" s="33" t="s">
        <v>9</v>
      </c>
    </row>
    <row r="5" spans="1:4" ht="19.5" customHeight="1">
      <c r="A5" s="11" t="s">
        <v>10</v>
      </c>
      <c r="B5" s="34">
        <v>4851729</v>
      </c>
      <c r="C5" s="11" t="s">
        <v>11</v>
      </c>
      <c r="D5" s="35">
        <v>2894628</v>
      </c>
    </row>
    <row r="6" spans="1:4" ht="19.5" customHeight="1">
      <c r="A6" s="11" t="s">
        <v>12</v>
      </c>
      <c r="B6" s="36">
        <v>0</v>
      </c>
      <c r="C6" s="11" t="s">
        <v>13</v>
      </c>
      <c r="D6" s="37">
        <v>0</v>
      </c>
    </row>
    <row r="7" spans="1:4" ht="25.5">
      <c r="A7" s="11" t="s">
        <v>14</v>
      </c>
      <c r="B7" s="36">
        <v>0</v>
      </c>
      <c r="C7" s="11" t="s">
        <v>15</v>
      </c>
      <c r="D7" s="37">
        <v>0</v>
      </c>
    </row>
    <row r="8" spans="1:4" ht="19.5" customHeight="1">
      <c r="A8" s="11" t="s">
        <v>16</v>
      </c>
      <c r="B8" s="36">
        <v>0</v>
      </c>
      <c r="C8" s="11" t="s">
        <v>17</v>
      </c>
      <c r="D8" s="37">
        <v>0</v>
      </c>
    </row>
    <row r="9" spans="1:4" ht="19.5" customHeight="1">
      <c r="A9" s="11"/>
      <c r="B9" s="33"/>
      <c r="C9" s="11" t="s">
        <v>18</v>
      </c>
      <c r="D9" s="37">
        <v>0</v>
      </c>
    </row>
    <row r="10" spans="1:4" ht="19.5" customHeight="1">
      <c r="A10" s="38"/>
      <c r="B10" s="33"/>
      <c r="C10" s="11" t="s">
        <v>19</v>
      </c>
      <c r="D10" s="37">
        <v>0</v>
      </c>
    </row>
    <row r="11" spans="1:4" ht="19.5" customHeight="1">
      <c r="A11" s="38"/>
      <c r="B11" s="38"/>
      <c r="C11" s="11" t="s">
        <v>20</v>
      </c>
      <c r="D11" s="35">
        <v>431382</v>
      </c>
    </row>
    <row r="12" spans="1:4" ht="19.5" customHeight="1">
      <c r="A12" s="38"/>
      <c r="B12" s="38"/>
      <c r="C12" s="11" t="s">
        <v>21</v>
      </c>
      <c r="D12" s="37">
        <v>0</v>
      </c>
    </row>
    <row r="13" spans="1:7" ht="19.5" customHeight="1">
      <c r="A13" s="38"/>
      <c r="B13" s="38"/>
      <c r="C13" s="11" t="s">
        <v>22</v>
      </c>
      <c r="D13" s="37">
        <v>0</v>
      </c>
      <c r="G13" t="s">
        <v>2</v>
      </c>
    </row>
    <row r="14" spans="1:4" ht="19.5" customHeight="1">
      <c r="A14" s="38"/>
      <c r="B14" s="38"/>
      <c r="C14" s="11" t="s">
        <v>23</v>
      </c>
      <c r="D14" s="35">
        <v>267452</v>
      </c>
    </row>
    <row r="15" spans="1:4" ht="19.5" customHeight="1">
      <c r="A15" s="38"/>
      <c r="B15" s="38"/>
      <c r="C15" s="11" t="s">
        <v>24</v>
      </c>
      <c r="D15" s="37">
        <v>0</v>
      </c>
    </row>
    <row r="16" spans="1:4" ht="19.5" customHeight="1">
      <c r="A16" s="38"/>
      <c r="B16" s="38"/>
      <c r="C16" s="11" t="s">
        <v>25</v>
      </c>
      <c r="D16" s="35">
        <v>0</v>
      </c>
    </row>
    <row r="17" spans="1:4" ht="19.5" customHeight="1">
      <c r="A17" s="38"/>
      <c r="B17" s="38"/>
      <c r="C17" s="11" t="s">
        <v>26</v>
      </c>
      <c r="D17" s="35">
        <v>1258267</v>
      </c>
    </row>
    <row r="18" spans="1:4" ht="19.5" customHeight="1">
      <c r="A18" s="38"/>
      <c r="B18" s="38"/>
      <c r="C18" s="11" t="s">
        <v>27</v>
      </c>
      <c r="D18" s="37">
        <v>0</v>
      </c>
    </row>
    <row r="19" spans="1:4" ht="19.5" customHeight="1">
      <c r="A19" s="38"/>
      <c r="B19" s="38"/>
      <c r="C19" s="11" t="s">
        <v>28</v>
      </c>
      <c r="D19" s="37">
        <v>0</v>
      </c>
    </row>
    <row r="20" spans="1:4" ht="19.5" customHeight="1">
      <c r="A20" s="38"/>
      <c r="B20" s="38"/>
      <c r="C20" s="11" t="s">
        <v>29</v>
      </c>
      <c r="D20" s="37">
        <v>0</v>
      </c>
    </row>
    <row r="21" spans="1:4" ht="19.5" customHeight="1">
      <c r="A21" s="38"/>
      <c r="B21" s="38"/>
      <c r="C21" s="11" t="s">
        <v>30</v>
      </c>
      <c r="D21" s="37">
        <v>0</v>
      </c>
    </row>
    <row r="22" spans="1:4" ht="19.5" customHeight="1">
      <c r="A22" s="38"/>
      <c r="B22" s="38"/>
      <c r="C22" s="11" t="s">
        <v>31</v>
      </c>
      <c r="D22" s="37">
        <v>0</v>
      </c>
    </row>
    <row r="23" spans="1:4" ht="19.5" customHeight="1">
      <c r="A23" s="38"/>
      <c r="B23" s="38"/>
      <c r="C23" s="11" t="s">
        <v>32</v>
      </c>
      <c r="D23" s="37">
        <v>0</v>
      </c>
    </row>
    <row r="24" spans="1:4" ht="19.5" customHeight="1">
      <c r="A24" s="38"/>
      <c r="B24" s="38"/>
      <c r="C24" s="11" t="s">
        <v>33</v>
      </c>
      <c r="D24" s="37">
        <v>0</v>
      </c>
    </row>
    <row r="25" spans="1:4" ht="19.5" customHeight="1">
      <c r="A25" s="38"/>
      <c r="B25" s="38"/>
      <c r="C25" s="11" t="s">
        <v>34</v>
      </c>
      <c r="D25" s="37">
        <v>0</v>
      </c>
    </row>
    <row r="26" spans="1:4" ht="19.5" customHeight="1">
      <c r="A26" s="38"/>
      <c r="B26" s="38"/>
      <c r="C26" s="11" t="s">
        <v>35</v>
      </c>
      <c r="D26" s="37">
        <v>0</v>
      </c>
    </row>
    <row r="27" spans="1:4" ht="19.5" customHeight="1">
      <c r="A27" s="38"/>
      <c r="B27" s="38"/>
      <c r="C27" s="11" t="s">
        <v>36</v>
      </c>
      <c r="D27" s="37">
        <v>0</v>
      </c>
    </row>
    <row r="28" spans="1:4" ht="19.5" customHeight="1">
      <c r="A28" s="38"/>
      <c r="B28" s="38"/>
      <c r="C28" s="11" t="s">
        <v>37</v>
      </c>
      <c r="D28" s="37">
        <v>0</v>
      </c>
    </row>
    <row r="29" spans="1:4" ht="19.5" customHeight="1">
      <c r="A29" s="38"/>
      <c r="B29" s="39"/>
      <c r="C29" s="11" t="s">
        <v>38</v>
      </c>
      <c r="D29" s="37">
        <v>0</v>
      </c>
    </row>
    <row r="30" spans="1:4" ht="19.5" customHeight="1">
      <c r="A30" s="38"/>
      <c r="B30" s="39"/>
      <c r="C30" s="38"/>
      <c r="D30" s="37"/>
    </row>
    <row r="31" spans="1:4" ht="19.5" customHeight="1">
      <c r="A31" s="11" t="s">
        <v>39</v>
      </c>
      <c r="B31" s="34">
        <f>SUM(B5:B8)</f>
        <v>4851729</v>
      </c>
      <c r="C31" s="11" t="s">
        <v>40</v>
      </c>
      <c r="D31" s="40">
        <f>SUM(D5:D30)</f>
        <v>4851729</v>
      </c>
    </row>
  </sheetData>
  <sheetProtection/>
  <mergeCells count="2">
    <mergeCell ref="A1:D1"/>
    <mergeCell ref="A2:B2"/>
  </mergeCells>
  <printOptions/>
  <pageMargins left="1.11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6">
      <selection activeCell="I8" sqref="I8"/>
    </sheetView>
  </sheetViews>
  <sheetFormatPr defaultColWidth="9.00390625" defaultRowHeight="14.25"/>
  <cols>
    <col min="1" max="1" width="9.50390625" style="0" customWidth="1"/>
    <col min="2" max="2" width="7.00390625" style="0" customWidth="1"/>
    <col min="3" max="3" width="6.00390625" style="0" customWidth="1"/>
    <col min="4" max="4" width="18.50390625" style="0" customWidth="1"/>
    <col min="5" max="5" width="9.25390625" style="0" bestFit="1" customWidth="1"/>
    <col min="7" max="7" width="7.50390625" style="0" customWidth="1"/>
    <col min="8" max="8" width="9.75390625" style="0" customWidth="1"/>
    <col min="9" max="9" width="9.375" style="0" bestFit="1" customWidth="1"/>
  </cols>
  <sheetData>
    <row r="1" spans="1:9" ht="18.75">
      <c r="A1" s="47" t="s">
        <v>41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15"/>
      <c r="I2" t="s">
        <v>5</v>
      </c>
    </row>
    <row r="3" spans="1:9" ht="30" customHeight="1">
      <c r="A3" s="46" t="s">
        <v>42</v>
      </c>
      <c r="B3" s="46"/>
      <c r="C3" s="46" t="s">
        <v>43</v>
      </c>
      <c r="D3" s="46"/>
      <c r="E3" s="46"/>
      <c r="F3" s="46"/>
      <c r="G3" s="46"/>
      <c r="H3" s="46"/>
      <c r="I3" s="46"/>
    </row>
    <row r="4" spans="1:9" ht="30" customHeight="1">
      <c r="A4" s="46"/>
      <c r="B4" s="46"/>
      <c r="C4" s="46" t="s">
        <v>44</v>
      </c>
      <c r="D4" s="46"/>
      <c r="E4" s="46" t="s">
        <v>45</v>
      </c>
      <c r="F4" s="46"/>
      <c r="G4" s="46"/>
      <c r="H4" s="46" t="s">
        <v>46</v>
      </c>
      <c r="I4" s="46" t="s">
        <v>47</v>
      </c>
    </row>
    <row r="5" spans="1:9" ht="30" customHeight="1">
      <c r="A5" s="46" t="s">
        <v>8</v>
      </c>
      <c r="B5" s="46" t="s">
        <v>9</v>
      </c>
      <c r="C5" s="46"/>
      <c r="D5" s="46"/>
      <c r="E5" s="46" t="s">
        <v>48</v>
      </c>
      <c r="F5" s="46"/>
      <c r="G5" s="46" t="s">
        <v>49</v>
      </c>
      <c r="H5" s="46"/>
      <c r="I5" s="46"/>
    </row>
    <row r="6" spans="1:9" ht="30" customHeight="1">
      <c r="A6" s="46"/>
      <c r="B6" s="46"/>
      <c r="C6" s="16" t="s">
        <v>50</v>
      </c>
      <c r="D6" s="16" t="s">
        <v>51</v>
      </c>
      <c r="E6" s="16" t="s">
        <v>52</v>
      </c>
      <c r="F6" s="16" t="s">
        <v>53</v>
      </c>
      <c r="G6" s="46"/>
      <c r="H6" s="46"/>
      <c r="I6" s="46"/>
    </row>
    <row r="7" spans="1:9" ht="24.75" customHeight="1">
      <c r="A7" s="17" t="s">
        <v>10</v>
      </c>
      <c r="B7" s="18">
        <v>4851729</v>
      </c>
      <c r="C7" s="19"/>
      <c r="D7" s="19"/>
      <c r="E7" s="20">
        <v>4351729</v>
      </c>
      <c r="F7" s="20">
        <v>500000</v>
      </c>
      <c r="G7" s="19">
        <v>0</v>
      </c>
      <c r="H7" s="19">
        <v>0</v>
      </c>
      <c r="I7" s="20">
        <f>SUM(I8+I21+I26+I29)</f>
        <v>4851729</v>
      </c>
    </row>
    <row r="8" spans="1:9" ht="15" customHeight="1">
      <c r="A8" s="21"/>
      <c r="B8" s="22"/>
      <c r="C8" s="23">
        <v>201</v>
      </c>
      <c r="D8" s="23" t="s">
        <v>54</v>
      </c>
      <c r="E8" s="24">
        <v>2394628</v>
      </c>
      <c r="F8" s="25"/>
      <c r="G8" s="22"/>
      <c r="H8" s="25"/>
      <c r="I8" s="16">
        <f>SUM(I9+I12+I14+I16+I18+I20)</f>
        <v>2894628</v>
      </c>
    </row>
    <row r="9" spans="1:9" ht="15" customHeight="1">
      <c r="A9" s="21"/>
      <c r="B9" s="22"/>
      <c r="C9" s="26">
        <v>20101</v>
      </c>
      <c r="D9" s="26" t="s">
        <v>55</v>
      </c>
      <c r="E9" s="25">
        <v>162299</v>
      </c>
      <c r="F9" s="25"/>
      <c r="G9" s="22"/>
      <c r="H9" s="25"/>
      <c r="I9" s="22">
        <f aca="true" t="shared" si="0" ref="I9:I28">SUM(E9+F9+G9+H9)</f>
        <v>162299</v>
      </c>
    </row>
    <row r="10" spans="1:9" ht="15" customHeight="1">
      <c r="A10" s="21"/>
      <c r="B10" s="22"/>
      <c r="C10" s="27">
        <v>2010101</v>
      </c>
      <c r="D10" s="27" t="s">
        <v>56</v>
      </c>
      <c r="E10" s="25">
        <v>162299</v>
      </c>
      <c r="F10" s="25"/>
      <c r="G10" s="22"/>
      <c r="H10" s="25"/>
      <c r="I10" s="22">
        <f t="shared" si="0"/>
        <v>162299</v>
      </c>
    </row>
    <row r="11" spans="1:9" ht="15" customHeight="1">
      <c r="A11" s="21"/>
      <c r="B11" s="22"/>
      <c r="C11" s="26">
        <v>20103</v>
      </c>
      <c r="D11" s="26" t="s">
        <v>57</v>
      </c>
      <c r="E11" s="25">
        <v>1006438</v>
      </c>
      <c r="F11" s="25">
        <v>500000</v>
      </c>
      <c r="G11" s="22"/>
      <c r="H11" s="25"/>
      <c r="I11" s="22">
        <f t="shared" si="0"/>
        <v>1506438</v>
      </c>
    </row>
    <row r="12" spans="1:9" ht="15" customHeight="1">
      <c r="A12" s="21"/>
      <c r="B12" s="22"/>
      <c r="C12" s="27">
        <v>2010301</v>
      </c>
      <c r="D12" s="27" t="s">
        <v>56</v>
      </c>
      <c r="E12" s="25">
        <v>1006438</v>
      </c>
      <c r="F12" s="25">
        <v>500000</v>
      </c>
      <c r="G12" s="22"/>
      <c r="H12" s="25"/>
      <c r="I12" s="22">
        <f t="shared" si="0"/>
        <v>1506438</v>
      </c>
    </row>
    <row r="13" spans="1:9" ht="15" customHeight="1">
      <c r="A13" s="21"/>
      <c r="B13" s="22"/>
      <c r="C13" s="26">
        <v>20105</v>
      </c>
      <c r="D13" s="26" t="s">
        <v>58</v>
      </c>
      <c r="E13" s="25">
        <v>144751</v>
      </c>
      <c r="F13" s="25"/>
      <c r="G13" s="22"/>
      <c r="H13" s="25"/>
      <c r="I13" s="22">
        <f t="shared" si="0"/>
        <v>144751</v>
      </c>
    </row>
    <row r="14" spans="1:9" ht="15" customHeight="1">
      <c r="A14" s="21"/>
      <c r="B14" s="22"/>
      <c r="C14" s="27">
        <v>2010501</v>
      </c>
      <c r="D14" s="27" t="s">
        <v>56</v>
      </c>
      <c r="E14" s="25">
        <v>144751</v>
      </c>
      <c r="F14" s="25"/>
      <c r="G14" s="22"/>
      <c r="H14" s="25"/>
      <c r="I14" s="22">
        <f t="shared" si="0"/>
        <v>144751</v>
      </c>
    </row>
    <row r="15" spans="1:9" ht="15" customHeight="1">
      <c r="A15" s="21"/>
      <c r="B15" s="22"/>
      <c r="C15" s="26">
        <v>20106</v>
      </c>
      <c r="D15" s="26" t="s">
        <v>59</v>
      </c>
      <c r="E15" s="25">
        <v>153084</v>
      </c>
      <c r="F15" s="25"/>
      <c r="G15" s="22"/>
      <c r="H15" s="25"/>
      <c r="I15" s="22">
        <f t="shared" si="0"/>
        <v>153084</v>
      </c>
    </row>
    <row r="16" spans="1:9" ht="15" customHeight="1">
      <c r="A16" s="21"/>
      <c r="B16" s="22"/>
      <c r="C16" s="27">
        <v>2010603</v>
      </c>
      <c r="D16" s="27" t="s">
        <v>56</v>
      </c>
      <c r="E16" s="25">
        <v>153084</v>
      </c>
      <c r="F16" s="25"/>
      <c r="G16" s="22"/>
      <c r="H16" s="25"/>
      <c r="I16" s="22">
        <f t="shared" si="0"/>
        <v>153084</v>
      </c>
    </row>
    <row r="17" spans="1:9" ht="15" customHeight="1">
      <c r="A17" s="21"/>
      <c r="B17" s="22"/>
      <c r="C17" s="26">
        <v>20111</v>
      </c>
      <c r="D17" s="26" t="s">
        <v>60</v>
      </c>
      <c r="E17" s="25">
        <v>135204</v>
      </c>
      <c r="F17" s="25"/>
      <c r="G17" s="22"/>
      <c r="H17" s="25"/>
      <c r="I17" s="22">
        <f t="shared" si="0"/>
        <v>135204</v>
      </c>
    </row>
    <row r="18" spans="1:9" ht="15" customHeight="1">
      <c r="A18" s="21"/>
      <c r="B18" s="22"/>
      <c r="C18" s="27">
        <v>2011101</v>
      </c>
      <c r="D18" s="27" t="s">
        <v>56</v>
      </c>
      <c r="E18" s="25">
        <v>135204</v>
      </c>
      <c r="F18" s="25"/>
      <c r="G18" s="22"/>
      <c r="H18" s="25"/>
      <c r="I18" s="22">
        <f t="shared" si="0"/>
        <v>135204</v>
      </c>
    </row>
    <row r="19" spans="1:9" ht="15" customHeight="1">
      <c r="A19" s="21"/>
      <c r="B19" s="22"/>
      <c r="C19" s="26">
        <v>20131</v>
      </c>
      <c r="D19" s="26" t="s">
        <v>61</v>
      </c>
      <c r="E19" s="25">
        <v>792852</v>
      </c>
      <c r="F19" s="25"/>
      <c r="G19" s="22"/>
      <c r="H19" s="25"/>
      <c r="I19" s="22">
        <f t="shared" si="0"/>
        <v>792852</v>
      </c>
    </row>
    <row r="20" spans="1:9" ht="15" customHeight="1">
      <c r="A20" s="21"/>
      <c r="B20" s="22"/>
      <c r="C20" s="27">
        <v>2013101</v>
      </c>
      <c r="D20" s="27" t="s">
        <v>56</v>
      </c>
      <c r="E20" s="25">
        <v>792852</v>
      </c>
      <c r="F20" s="25"/>
      <c r="G20" s="22"/>
      <c r="H20" s="25"/>
      <c r="I20" s="22">
        <f t="shared" si="0"/>
        <v>792852</v>
      </c>
    </row>
    <row r="21" spans="1:9" ht="15" customHeight="1">
      <c r="A21" s="21"/>
      <c r="B21" s="22"/>
      <c r="C21" s="23">
        <v>207</v>
      </c>
      <c r="D21" s="23" t="s">
        <v>62</v>
      </c>
      <c r="E21" s="24">
        <v>431382</v>
      </c>
      <c r="F21" s="25"/>
      <c r="G21" s="22"/>
      <c r="H21" s="25"/>
      <c r="I21" s="16">
        <f t="shared" si="0"/>
        <v>431382</v>
      </c>
    </row>
    <row r="22" spans="1:9" ht="15" customHeight="1">
      <c r="A22" s="21"/>
      <c r="B22" s="22"/>
      <c r="C22" s="26">
        <v>20701</v>
      </c>
      <c r="D22" s="26" t="s">
        <v>63</v>
      </c>
      <c r="E22" s="25">
        <v>334494</v>
      </c>
      <c r="F22" s="25"/>
      <c r="G22" s="22"/>
      <c r="H22" s="25"/>
      <c r="I22" s="22">
        <f t="shared" si="0"/>
        <v>334494</v>
      </c>
    </row>
    <row r="23" spans="1:9" ht="15" customHeight="1">
      <c r="A23" s="21"/>
      <c r="B23" s="22"/>
      <c r="C23" s="27">
        <v>2070103</v>
      </c>
      <c r="D23" s="27" t="s">
        <v>64</v>
      </c>
      <c r="E23" s="25">
        <v>334494</v>
      </c>
      <c r="F23" s="25"/>
      <c r="G23" s="22"/>
      <c r="H23" s="25"/>
      <c r="I23" s="22">
        <f t="shared" si="0"/>
        <v>334494</v>
      </c>
    </row>
    <row r="24" spans="1:9" ht="15" customHeight="1">
      <c r="A24" s="21"/>
      <c r="B24" s="22"/>
      <c r="C24" s="26">
        <v>20704</v>
      </c>
      <c r="D24" s="26" t="s">
        <v>65</v>
      </c>
      <c r="E24" s="25">
        <v>96888</v>
      </c>
      <c r="F24" s="25"/>
      <c r="G24" s="22"/>
      <c r="H24" s="25"/>
      <c r="I24" s="22">
        <f t="shared" si="0"/>
        <v>96888</v>
      </c>
    </row>
    <row r="25" spans="1:9" ht="15" customHeight="1">
      <c r="A25" s="21"/>
      <c r="B25" s="22"/>
      <c r="C25" s="27">
        <v>2070404</v>
      </c>
      <c r="D25" s="27" t="s">
        <v>66</v>
      </c>
      <c r="E25" s="25">
        <v>96888</v>
      </c>
      <c r="F25" s="25"/>
      <c r="G25" s="22"/>
      <c r="H25" s="25"/>
      <c r="I25" s="22">
        <f t="shared" si="0"/>
        <v>96888</v>
      </c>
    </row>
    <row r="26" spans="1:9" ht="15" customHeight="1">
      <c r="A26" s="21"/>
      <c r="B26" s="22"/>
      <c r="C26" s="23">
        <v>210</v>
      </c>
      <c r="D26" s="23" t="s">
        <v>67</v>
      </c>
      <c r="E26" s="24">
        <v>267452</v>
      </c>
      <c r="F26" s="25"/>
      <c r="G26" s="22"/>
      <c r="H26" s="25"/>
      <c r="I26" s="16">
        <f t="shared" si="0"/>
        <v>267452</v>
      </c>
    </row>
    <row r="27" spans="1:9" ht="15" customHeight="1">
      <c r="A27" s="21"/>
      <c r="B27" s="22"/>
      <c r="C27" s="26">
        <v>21007</v>
      </c>
      <c r="D27" s="26" t="s">
        <v>68</v>
      </c>
      <c r="E27" s="25">
        <v>267452</v>
      </c>
      <c r="F27" s="25"/>
      <c r="G27" s="22"/>
      <c r="H27" s="25"/>
      <c r="I27" s="22">
        <f t="shared" si="0"/>
        <v>267452</v>
      </c>
    </row>
    <row r="28" spans="1:9" ht="15" customHeight="1">
      <c r="A28" s="21"/>
      <c r="B28" s="22"/>
      <c r="C28" s="27">
        <v>2100716</v>
      </c>
      <c r="D28" s="27" t="s">
        <v>69</v>
      </c>
      <c r="E28" s="25">
        <v>267452</v>
      </c>
      <c r="F28" s="25"/>
      <c r="G28" s="22"/>
      <c r="H28" s="25"/>
      <c r="I28" s="22">
        <f t="shared" si="0"/>
        <v>267452</v>
      </c>
    </row>
    <row r="29" spans="1:9" ht="15" customHeight="1">
      <c r="A29" s="21"/>
      <c r="B29" s="22"/>
      <c r="C29" s="23">
        <v>213</v>
      </c>
      <c r="D29" s="23" t="s">
        <v>70</v>
      </c>
      <c r="E29" s="24">
        <v>1258267</v>
      </c>
      <c r="F29" s="25"/>
      <c r="G29" s="22"/>
      <c r="H29" s="25"/>
      <c r="I29" s="16">
        <f>SUM(I30+I34+I37)</f>
        <v>1258267</v>
      </c>
    </row>
    <row r="30" spans="1:9" ht="15" customHeight="1">
      <c r="A30" s="21"/>
      <c r="B30" s="22"/>
      <c r="C30" s="26">
        <v>21301</v>
      </c>
      <c r="D30" s="26" t="s">
        <v>71</v>
      </c>
      <c r="E30" s="25">
        <v>913637</v>
      </c>
      <c r="F30" s="25"/>
      <c r="G30" s="22"/>
      <c r="H30" s="25"/>
      <c r="I30" s="22">
        <f aca="true" t="shared" si="1" ref="I30:I38">SUM(E30+F30+G30+H30)</f>
        <v>913637</v>
      </c>
    </row>
    <row r="31" spans="1:9" ht="15" customHeight="1">
      <c r="A31" s="21"/>
      <c r="B31" s="22"/>
      <c r="C31" s="27">
        <v>2130104</v>
      </c>
      <c r="D31" s="27" t="s">
        <v>72</v>
      </c>
      <c r="E31" s="25">
        <v>913637</v>
      </c>
      <c r="F31" s="25"/>
      <c r="G31" s="22"/>
      <c r="H31" s="25"/>
      <c r="I31" s="22">
        <f t="shared" si="1"/>
        <v>913637</v>
      </c>
    </row>
    <row r="32" spans="1:9" ht="15" customHeight="1">
      <c r="A32" s="21"/>
      <c r="B32" s="22"/>
      <c r="C32" s="27">
        <v>2130122</v>
      </c>
      <c r="D32" s="27" t="s">
        <v>73</v>
      </c>
      <c r="E32" s="25"/>
      <c r="F32" s="25"/>
      <c r="G32" s="22"/>
      <c r="H32" s="25"/>
      <c r="I32" s="22">
        <f t="shared" si="1"/>
        <v>0</v>
      </c>
    </row>
    <row r="33" spans="1:9" ht="15" customHeight="1">
      <c r="A33" s="21"/>
      <c r="B33" s="22"/>
      <c r="C33" s="27">
        <v>2130199</v>
      </c>
      <c r="D33" s="27" t="s">
        <v>74</v>
      </c>
      <c r="E33" s="25"/>
      <c r="F33" s="25"/>
      <c r="G33" s="22"/>
      <c r="H33" s="25"/>
      <c r="I33" s="22">
        <f t="shared" si="1"/>
        <v>0</v>
      </c>
    </row>
    <row r="34" spans="1:9" ht="15" customHeight="1">
      <c r="A34" s="21"/>
      <c r="B34" s="22"/>
      <c r="C34" s="26">
        <v>21302</v>
      </c>
      <c r="D34" s="26" t="s">
        <v>75</v>
      </c>
      <c r="E34" s="25">
        <v>161611</v>
      </c>
      <c r="F34" s="25"/>
      <c r="G34" s="22"/>
      <c r="H34" s="25"/>
      <c r="I34" s="22">
        <f t="shared" si="1"/>
        <v>161611</v>
      </c>
    </row>
    <row r="35" spans="1:9" ht="15" customHeight="1">
      <c r="A35" s="21"/>
      <c r="B35" s="22"/>
      <c r="C35" s="27">
        <v>2130204</v>
      </c>
      <c r="D35" s="27" t="s">
        <v>76</v>
      </c>
      <c r="E35" s="25">
        <v>161611</v>
      </c>
      <c r="F35" s="25"/>
      <c r="G35" s="22"/>
      <c r="H35" s="25"/>
      <c r="I35" s="22">
        <f t="shared" si="1"/>
        <v>161611</v>
      </c>
    </row>
    <row r="36" spans="1:9" ht="15" customHeight="1">
      <c r="A36" s="21"/>
      <c r="B36" s="22"/>
      <c r="C36" s="27">
        <v>2130234</v>
      </c>
      <c r="D36" s="27" t="s">
        <v>77</v>
      </c>
      <c r="E36" s="25"/>
      <c r="F36" s="25"/>
      <c r="G36" s="22"/>
      <c r="H36" s="25"/>
      <c r="I36" s="22">
        <f t="shared" si="1"/>
        <v>0</v>
      </c>
    </row>
    <row r="37" spans="1:9" ht="15" customHeight="1">
      <c r="A37" s="21"/>
      <c r="B37" s="22"/>
      <c r="C37" s="26">
        <v>21303</v>
      </c>
      <c r="D37" s="26" t="s">
        <v>78</v>
      </c>
      <c r="E37" s="25">
        <v>183019</v>
      </c>
      <c r="F37" s="25"/>
      <c r="G37" s="22"/>
      <c r="H37" s="25"/>
      <c r="I37" s="22">
        <f>SUM(I38:I38)</f>
        <v>183019</v>
      </c>
    </row>
    <row r="38" spans="1:9" ht="15" customHeight="1">
      <c r="A38" s="21"/>
      <c r="B38" s="22"/>
      <c r="C38" s="27">
        <v>2130304</v>
      </c>
      <c r="D38" s="27" t="s">
        <v>79</v>
      </c>
      <c r="E38" s="25">
        <v>183019</v>
      </c>
      <c r="F38" s="25"/>
      <c r="G38" s="22"/>
      <c r="H38" s="25"/>
      <c r="I38" s="22">
        <f t="shared" si="1"/>
        <v>183019</v>
      </c>
    </row>
    <row r="39" spans="1:9" ht="34.5" customHeight="1">
      <c r="A39" s="17" t="s">
        <v>80</v>
      </c>
      <c r="B39" s="25"/>
      <c r="C39" s="22"/>
      <c r="D39" s="22"/>
      <c r="E39" s="22"/>
      <c r="F39" s="22"/>
      <c r="G39" s="25"/>
      <c r="H39" s="25"/>
      <c r="I39" s="22">
        <f aca="true" t="shared" si="2" ref="I39:I50">SUM(E39:H39)</f>
        <v>0</v>
      </c>
    </row>
    <row r="40" spans="1:9" ht="27.75" customHeight="1">
      <c r="A40" s="17" t="s">
        <v>81</v>
      </c>
      <c r="B40" s="25"/>
      <c r="C40" s="22"/>
      <c r="D40" s="22"/>
      <c r="E40" s="25"/>
      <c r="F40" s="22"/>
      <c r="G40" s="25"/>
      <c r="H40" s="25"/>
      <c r="I40" s="22">
        <f t="shared" si="2"/>
        <v>0</v>
      </c>
    </row>
    <row r="41" spans="1:9" ht="21" customHeight="1">
      <c r="A41" s="17" t="s">
        <v>82</v>
      </c>
      <c r="B41" s="25"/>
      <c r="C41" s="25"/>
      <c r="D41" s="28"/>
      <c r="E41" s="25"/>
      <c r="F41" s="25"/>
      <c r="G41" s="25"/>
      <c r="H41" s="25"/>
      <c r="I41" s="22">
        <f t="shared" si="2"/>
        <v>0</v>
      </c>
    </row>
    <row r="42" spans="1:9" ht="21.75" customHeight="1">
      <c r="A42" s="17" t="s">
        <v>83</v>
      </c>
      <c r="B42" s="25"/>
      <c r="C42" s="25"/>
      <c r="D42" s="25"/>
      <c r="E42" s="25"/>
      <c r="F42" s="25"/>
      <c r="G42" s="25"/>
      <c r="H42" s="25"/>
      <c r="I42" s="22">
        <f t="shared" si="2"/>
        <v>0</v>
      </c>
    </row>
    <row r="43" spans="1:9" ht="21.75" customHeight="1">
      <c r="A43" s="17" t="s">
        <v>84</v>
      </c>
      <c r="B43" s="25"/>
      <c r="C43" s="25"/>
      <c r="D43" s="25"/>
      <c r="E43" s="25"/>
      <c r="F43" s="25"/>
      <c r="G43" s="25"/>
      <c r="H43" s="25"/>
      <c r="I43" s="22">
        <f t="shared" si="2"/>
        <v>0</v>
      </c>
    </row>
    <row r="44" spans="1:9" ht="22.5" customHeight="1">
      <c r="A44" s="17" t="s">
        <v>85</v>
      </c>
      <c r="B44" s="25"/>
      <c r="C44" s="25"/>
      <c r="D44" s="25"/>
      <c r="E44" s="25"/>
      <c r="F44" s="25"/>
      <c r="G44" s="25"/>
      <c r="H44" s="25"/>
      <c r="I44" s="22">
        <f t="shared" si="2"/>
        <v>0</v>
      </c>
    </row>
    <row r="45" spans="1:9" ht="15" customHeight="1">
      <c r="A45" s="29"/>
      <c r="B45" s="25"/>
      <c r="C45" s="25"/>
      <c r="D45" s="25"/>
      <c r="E45" s="25"/>
      <c r="F45" s="25"/>
      <c r="G45" s="25"/>
      <c r="H45" s="25"/>
      <c r="I45" s="22">
        <f t="shared" si="2"/>
        <v>0</v>
      </c>
    </row>
    <row r="46" spans="1:9" ht="15" customHeight="1">
      <c r="A46" s="29"/>
      <c r="B46" s="25"/>
      <c r="C46" s="25"/>
      <c r="D46" s="25"/>
      <c r="E46" s="25"/>
      <c r="F46" s="25"/>
      <c r="G46" s="25"/>
      <c r="H46" s="25"/>
      <c r="I46" s="22">
        <f t="shared" si="2"/>
        <v>0</v>
      </c>
    </row>
    <row r="47" spans="1:9" ht="15" customHeight="1">
      <c r="A47" s="17" t="s">
        <v>86</v>
      </c>
      <c r="B47" s="25">
        <f>B48+B49</f>
        <v>0</v>
      </c>
      <c r="C47" s="25"/>
      <c r="D47" s="25"/>
      <c r="E47" s="25"/>
      <c r="F47" s="25"/>
      <c r="G47" s="25"/>
      <c r="H47" s="25"/>
      <c r="I47" s="22">
        <f t="shared" si="2"/>
        <v>0</v>
      </c>
    </row>
    <row r="48" spans="1:9" ht="28.5" customHeight="1">
      <c r="A48" s="17" t="s">
        <v>87</v>
      </c>
      <c r="B48" s="25"/>
      <c r="C48" s="25"/>
      <c r="D48" s="25"/>
      <c r="E48" s="25"/>
      <c r="F48" s="25"/>
      <c r="G48" s="25"/>
      <c r="H48" s="25"/>
      <c r="I48" s="22">
        <f t="shared" si="2"/>
        <v>0</v>
      </c>
    </row>
    <row r="49" spans="1:9" ht="21.75" customHeight="1">
      <c r="A49" s="17" t="s">
        <v>88</v>
      </c>
      <c r="B49" s="25"/>
      <c r="C49" s="25"/>
      <c r="D49" s="25"/>
      <c r="E49" s="25"/>
      <c r="F49" s="25"/>
      <c r="G49" s="25"/>
      <c r="H49" s="25"/>
      <c r="I49" s="22">
        <f t="shared" si="2"/>
        <v>0</v>
      </c>
    </row>
    <row r="50" spans="1:9" ht="24.75" customHeight="1">
      <c r="A50" s="30" t="s">
        <v>39</v>
      </c>
      <c r="B50" s="31">
        <f>B7+B39+B40+B41+B42+B43+B44+B47</f>
        <v>4851729</v>
      </c>
      <c r="C50" s="45" t="s">
        <v>40</v>
      </c>
      <c r="D50" s="45"/>
      <c r="E50" s="19">
        <f>E7</f>
        <v>4351729</v>
      </c>
      <c r="F50" s="19">
        <f>F7</f>
        <v>500000</v>
      </c>
      <c r="G50" s="19">
        <v>0</v>
      </c>
      <c r="H50" s="19">
        <v>0</v>
      </c>
      <c r="I50" s="19">
        <f t="shared" si="2"/>
        <v>4851729</v>
      </c>
    </row>
    <row r="51" ht="15" customHeight="1"/>
    <row r="52" ht="15" customHeight="1"/>
    <row r="53" ht="15" customHeight="1"/>
    <row r="54" ht="15" customHeight="1"/>
    <row r="55" ht="21" customHeight="1"/>
    <row r="56" ht="21" customHeight="1"/>
    <row r="57" ht="15" customHeight="1"/>
    <row r="58" ht="15" customHeight="1"/>
    <row r="59" ht="21" customHeight="1"/>
    <row r="60" ht="21" customHeight="1"/>
    <row r="61" ht="15" customHeight="1"/>
    <row r="62" ht="15" customHeight="1"/>
    <row r="63" ht="15" customHeight="1"/>
    <row r="64" ht="22.5" customHeight="1"/>
    <row r="65" ht="21" customHeight="1"/>
    <row r="66" ht="24" customHeight="1"/>
    <row r="67" ht="15" customHeight="1"/>
    <row r="68" ht="15" customHeight="1"/>
    <row r="69" ht="15" customHeight="1"/>
  </sheetData>
  <sheetProtection/>
  <mergeCells count="12">
    <mergeCell ref="A1:I1"/>
    <mergeCell ref="C3:I3"/>
    <mergeCell ref="E4:G4"/>
    <mergeCell ref="E5:F5"/>
    <mergeCell ref="H4:H6"/>
    <mergeCell ref="I4:I6"/>
    <mergeCell ref="C50:D50"/>
    <mergeCell ref="A5:A6"/>
    <mergeCell ref="B5:B6"/>
    <mergeCell ref="G5:G6"/>
    <mergeCell ref="C4:D5"/>
    <mergeCell ref="A3:B4"/>
  </mergeCells>
  <printOptions/>
  <pageMargins left="0.51" right="0.55" top="0.63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16" sqref="C16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  <col min="8" max="8" width="14.375" style="0" customWidth="1"/>
  </cols>
  <sheetData>
    <row r="1" spans="1:4" ht="59.25" customHeight="1">
      <c r="A1" s="48" t="s">
        <v>89</v>
      </c>
      <c r="B1" s="49"/>
      <c r="C1" s="49"/>
      <c r="D1" s="49"/>
    </row>
    <row r="2" spans="1:4" ht="27" customHeight="1">
      <c r="A2" s="4"/>
      <c r="B2" s="5"/>
      <c r="D2" s="5" t="s">
        <v>90</v>
      </c>
    </row>
    <row r="3" spans="1:4" ht="27" customHeight="1">
      <c r="A3" s="6" t="s">
        <v>91</v>
      </c>
      <c r="B3" s="6" t="s">
        <v>92</v>
      </c>
      <c r="C3" s="7" t="s">
        <v>93</v>
      </c>
      <c r="D3" s="7" t="s">
        <v>94</v>
      </c>
    </row>
    <row r="4" spans="1:4" ht="27" customHeight="1">
      <c r="A4" s="8" t="s">
        <v>95</v>
      </c>
      <c r="B4" s="9">
        <v>0</v>
      </c>
      <c r="C4" s="10"/>
      <c r="D4" s="10"/>
    </row>
    <row r="5" spans="1:4" ht="27" customHeight="1">
      <c r="A5" s="11" t="s">
        <v>96</v>
      </c>
      <c r="B5" s="11">
        <v>0</v>
      </c>
      <c r="C5" s="10"/>
      <c r="D5" s="10"/>
    </row>
    <row r="6" spans="1:4" ht="27" customHeight="1">
      <c r="A6" s="11" t="s">
        <v>97</v>
      </c>
      <c r="B6" s="12"/>
      <c r="C6" s="10"/>
      <c r="D6" s="10"/>
    </row>
    <row r="7" spans="1:4" ht="27" customHeight="1">
      <c r="A7" s="11" t="s">
        <v>98</v>
      </c>
      <c r="B7" s="9">
        <v>0</v>
      </c>
      <c r="C7" s="10"/>
      <c r="D7" s="10"/>
    </row>
    <row r="8" spans="1:4" ht="27" customHeight="1">
      <c r="A8" s="11" t="s">
        <v>99</v>
      </c>
      <c r="B8" s="9">
        <v>0</v>
      </c>
      <c r="C8" s="10"/>
      <c r="D8" s="10"/>
    </row>
    <row r="9" spans="1:4" ht="27" customHeight="1">
      <c r="A9" s="11" t="s">
        <v>100</v>
      </c>
      <c r="B9" s="11">
        <v>0</v>
      </c>
      <c r="C9" s="10"/>
      <c r="D9" s="10"/>
    </row>
    <row r="10" spans="1:4" ht="27" customHeight="1">
      <c r="A10" s="13"/>
      <c r="B10" s="13"/>
      <c r="C10" s="14"/>
      <c r="D10" s="14"/>
    </row>
    <row r="11" spans="1:4" ht="34.5" customHeight="1">
      <c r="A11" s="50" t="s">
        <v>101</v>
      </c>
      <c r="B11" s="50"/>
      <c r="C11" s="50"/>
      <c r="D11" s="50"/>
    </row>
  </sheetData>
  <sheetProtection/>
  <mergeCells count="2">
    <mergeCell ref="A1:D1"/>
    <mergeCell ref="A11:D11"/>
  </mergeCells>
  <printOptions/>
  <pageMargins left="1.54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2">
      <selection activeCell="L31" sqref="L31"/>
    </sheetView>
  </sheetViews>
  <sheetFormatPr defaultColWidth="9.00390625" defaultRowHeight="14.25"/>
  <cols>
    <col min="8" max="8" width="11.75390625" style="0" customWidth="1"/>
    <col min="9" max="9" width="9.00390625" style="0" hidden="1" customWidth="1"/>
  </cols>
  <sheetData>
    <row r="1" spans="1:9" ht="27" customHeight="1">
      <c r="A1" s="1" t="s">
        <v>102</v>
      </c>
      <c r="B1" s="2"/>
      <c r="C1" s="2"/>
      <c r="D1" s="2"/>
      <c r="E1" s="2"/>
      <c r="F1" s="2"/>
      <c r="G1" s="2"/>
      <c r="H1" s="2"/>
      <c r="I1" s="2"/>
    </row>
    <row r="2" spans="1:9" ht="14.25">
      <c r="A2" s="41" t="s">
        <v>103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1"/>
      <c r="B3" s="41"/>
      <c r="C3" s="41"/>
      <c r="D3" s="41"/>
      <c r="E3" s="41"/>
      <c r="F3" s="41"/>
      <c r="G3" s="41"/>
      <c r="H3" s="41"/>
      <c r="I3" s="41"/>
    </row>
    <row r="4" spans="1:9" ht="14.25">
      <c r="A4" s="41"/>
      <c r="B4" s="41"/>
      <c r="C4" s="41"/>
      <c r="D4" s="41"/>
      <c r="E4" s="41"/>
      <c r="F4" s="41"/>
      <c r="G4" s="41"/>
      <c r="H4" s="41"/>
      <c r="I4" s="41"/>
    </row>
    <row r="5" spans="1:9" ht="14.25">
      <c r="A5" s="41"/>
      <c r="B5" s="41"/>
      <c r="C5" s="41"/>
      <c r="D5" s="41"/>
      <c r="E5" s="41"/>
      <c r="F5" s="41"/>
      <c r="G5" s="41"/>
      <c r="H5" s="41"/>
      <c r="I5" s="41"/>
    </row>
    <row r="6" spans="1:9" ht="14.25">
      <c r="A6" s="41"/>
      <c r="B6" s="41"/>
      <c r="C6" s="41"/>
      <c r="D6" s="41"/>
      <c r="E6" s="41"/>
      <c r="F6" s="41"/>
      <c r="G6" s="41"/>
      <c r="H6" s="41"/>
      <c r="I6" s="41"/>
    </row>
    <row r="7" spans="1:9" ht="14.25">
      <c r="A7" s="41"/>
      <c r="B7" s="41"/>
      <c r="C7" s="41"/>
      <c r="D7" s="41"/>
      <c r="E7" s="41"/>
      <c r="F7" s="41"/>
      <c r="G7" s="41"/>
      <c r="H7" s="41"/>
      <c r="I7" s="41"/>
    </row>
    <row r="8" spans="1:9" ht="14.25">
      <c r="A8" s="41"/>
      <c r="B8" s="41"/>
      <c r="C8" s="41"/>
      <c r="D8" s="41"/>
      <c r="E8" s="41"/>
      <c r="F8" s="41"/>
      <c r="G8" s="41"/>
      <c r="H8" s="41"/>
      <c r="I8" s="41"/>
    </row>
    <row r="9" spans="1:9" ht="14.25">
      <c r="A9" s="41"/>
      <c r="B9" s="41"/>
      <c r="C9" s="41"/>
      <c r="D9" s="41"/>
      <c r="E9" s="41"/>
      <c r="F9" s="41"/>
      <c r="G9" s="41"/>
      <c r="H9" s="41"/>
      <c r="I9" s="41"/>
    </row>
    <row r="10" spans="1:9" ht="14.25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4.25">
      <c r="A11" s="41" t="s">
        <v>104</v>
      </c>
      <c r="B11" s="41"/>
      <c r="C11" s="41"/>
      <c r="D11" s="41"/>
      <c r="E11" s="41"/>
      <c r="F11" s="41"/>
      <c r="G11" s="41"/>
      <c r="H11" s="41"/>
      <c r="I11" s="41"/>
    </row>
    <row r="12" spans="1:9" ht="14.2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4.25">
      <c r="A13" s="41"/>
      <c r="B13" s="41"/>
      <c r="C13" s="41"/>
      <c r="D13" s="41"/>
      <c r="E13" s="41"/>
      <c r="F13" s="41"/>
      <c r="G13" s="41"/>
      <c r="H13" s="41"/>
      <c r="I13" s="41"/>
    </row>
    <row r="14" spans="1:9" ht="14.25">
      <c r="A14" s="41"/>
      <c r="B14" s="41"/>
      <c r="C14" s="41"/>
      <c r="D14" s="41"/>
      <c r="E14" s="41"/>
      <c r="F14" s="41"/>
      <c r="G14" s="41"/>
      <c r="H14" s="41"/>
      <c r="I14" s="41"/>
    </row>
    <row r="15" spans="1:9" ht="14.2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4.25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14.25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14.25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14.25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4.25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14.25">
      <c r="A21" s="41" t="s">
        <v>105</v>
      </c>
      <c r="B21" s="41"/>
      <c r="C21" s="41"/>
      <c r="D21" s="41"/>
      <c r="E21" s="41"/>
      <c r="F21" s="41"/>
      <c r="G21" s="41"/>
      <c r="H21" s="41"/>
      <c r="I21" s="41"/>
    </row>
    <row r="22" spans="1:9" ht="14.25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4.25">
      <c r="A23" s="41"/>
      <c r="B23" s="41"/>
      <c r="C23" s="41"/>
      <c r="D23" s="41"/>
      <c r="E23" s="41"/>
      <c r="F23" s="41"/>
      <c r="G23" s="41"/>
      <c r="H23" s="41"/>
      <c r="I23" s="41"/>
    </row>
    <row r="24" spans="1:9" ht="14.25">
      <c r="A24" s="41"/>
      <c r="B24" s="41"/>
      <c r="C24" s="41"/>
      <c r="D24" s="41"/>
      <c r="E24" s="41"/>
      <c r="F24" s="41"/>
      <c r="G24" s="41"/>
      <c r="H24" s="41"/>
      <c r="I24" s="41"/>
    </row>
    <row r="25" spans="1:9" ht="14.25">
      <c r="A25" s="41"/>
      <c r="B25" s="41"/>
      <c r="C25" s="41"/>
      <c r="D25" s="41"/>
      <c r="E25" s="41"/>
      <c r="F25" s="41"/>
      <c r="G25" s="41"/>
      <c r="H25" s="41"/>
      <c r="I25" s="41"/>
    </row>
    <row r="26" spans="1:9" ht="14.25">
      <c r="A26" s="41"/>
      <c r="B26" s="41"/>
      <c r="C26" s="41"/>
      <c r="D26" s="41"/>
      <c r="E26" s="41"/>
      <c r="F26" s="41"/>
      <c r="G26" s="41"/>
      <c r="H26" s="41"/>
      <c r="I26" s="41"/>
    </row>
    <row r="27" spans="1:9" ht="14.25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4.25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14.25">
      <c r="A29" s="41"/>
      <c r="B29" s="41"/>
      <c r="C29" s="41"/>
      <c r="D29" s="41"/>
      <c r="E29" s="41"/>
      <c r="F29" s="41"/>
      <c r="G29" s="41"/>
      <c r="H29" s="41"/>
      <c r="I29" s="41"/>
    </row>
    <row r="30" spans="1:9" ht="14.2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</sheetData>
  <sheetProtection/>
  <mergeCells count="3">
    <mergeCell ref="A2:I10"/>
    <mergeCell ref="A11:I20"/>
    <mergeCell ref="A21:I30"/>
  </mergeCells>
  <printOptions/>
  <pageMargins left="0.75" right="0.75" top="1" bottom="1" header="0.51" footer="0.5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 User</cp:lastModifiedBy>
  <cp:lastPrinted>2016-09-09T13:23:04Z</cp:lastPrinted>
  <dcterms:created xsi:type="dcterms:W3CDTF">2015-11-19T03:31:16Z</dcterms:created>
  <dcterms:modified xsi:type="dcterms:W3CDTF">2016-09-18T09:17:32Z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