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Sheet1!$A$2:$H$82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<sst xmlns="http://schemas.openxmlformats.org/spreadsheetml/2006/main" count="452" uniqueCount="255">
  <si>
    <t>附件</t>
  </si>
  <si>
    <t>五台县2024年中央、省级、县级衔接资金使用计划</t>
  </si>
  <si>
    <t>序号</t>
  </si>
  <si>
    <t>乡镇</t>
  </si>
  <si>
    <t>村</t>
  </si>
  <si>
    <t>项目名称</t>
  </si>
  <si>
    <t>项目实施主体</t>
  </si>
  <si>
    <t>实施地点</t>
  </si>
  <si>
    <t>主要建设规模内容及补助标准</t>
  </si>
  <si>
    <t>资金来源（万元）</t>
  </si>
  <si>
    <t>合计</t>
  </si>
  <si>
    <t>中央衔接</t>
  </si>
  <si>
    <t>省级衔接</t>
  </si>
  <si>
    <t>县级衔接</t>
  </si>
  <si>
    <t>一、产业发展类</t>
  </si>
  <si>
    <t>驼梁风景区</t>
  </si>
  <si>
    <t>黑崖堂村</t>
  </si>
  <si>
    <t>民宿酒店扩建项目</t>
  </si>
  <si>
    <t>总建筑面积1000平米。                 
其中多功能厅、库房120平米,客房32间，880平米。</t>
  </si>
  <si>
    <t>耿镇镇</t>
  </si>
  <si>
    <t>松岩口村</t>
  </si>
  <si>
    <t>灵丰农产品种植专业
合作社食用菌大棚
建设项目</t>
  </si>
  <si>
    <t>耿镇镇人民政府</t>
  </si>
  <si>
    <t>1.新建双层食用菌种植大棚17座，棚长40米，宽8米，高3.5米，外棚长42米，宽9.5米，配套菌架、棉被保温设施；
2.新建冷库1座，长13米，宽6米，高3米；
3.新建水井1眼（包括供水配套设施）；
4.新建库房36平米及晾晒厂800平米。</t>
  </si>
  <si>
    <t>耿镇村</t>
  </si>
  <si>
    <t>食用菌种植大棚建设
项目</t>
  </si>
  <si>
    <t>新建双层食用菌大棚23座，外棚长46米，宽10米，内棚长46米，宽8米。配套菌架，棚膜，遮阳纱。新建水井一眼（包括供水配套实施）。棚内喷洒系统23套，供电系统架设电杆电线。用地25亩（场地平整），场地围栏。</t>
  </si>
  <si>
    <t>东雷乡</t>
  </si>
  <si>
    <t>五台扶贫
新区</t>
  </si>
  <si>
    <t>屋顶光伏项目
（二期）</t>
  </si>
  <si>
    <t>东雷乡人民政府</t>
  </si>
  <si>
    <t>五台扶贫新区</t>
  </si>
  <si>
    <t>利用安置区楼顶4900㎡建设安装屋顶光伏560KW及其他配套、变压器等。</t>
  </si>
  <si>
    <t>白家庄镇</t>
  </si>
  <si>
    <t>白家庄村</t>
  </si>
  <si>
    <t>小杂粮加工项目</t>
  </si>
  <si>
    <t>白家庄村委</t>
  </si>
  <si>
    <t>新建厂房265平方米，硬化365平方米晾晒台。</t>
  </si>
  <si>
    <t>门限石乡</t>
  </si>
  <si>
    <t>上门限石村</t>
  </si>
  <si>
    <t>民宿项目二期工程</t>
  </si>
  <si>
    <t>上门限石村委</t>
  </si>
  <si>
    <t>1.游客接待中心公共卫生间安装施工。
2.游客接待中心办公运营设备及餐厅设备。
3.栈道建设。
4.项目整体上下水主干及分支建设安装和电力配电柜和入户分电箱。
5.项目整体夜间照明设备。
6.地台护栏。
7.7台2P立式空调。
8.门禁系统。</t>
  </si>
  <si>
    <t>东冶镇</t>
  </si>
  <si>
    <t>南大兴村</t>
  </si>
  <si>
    <t>老白农庄物流冷链
建设项目</t>
  </si>
  <si>
    <t>东冶镇人民政府</t>
  </si>
  <si>
    <t>新建物流冷链（冷库和仓储库）及配套设备。</t>
  </si>
  <si>
    <t>高洪口乡</t>
  </si>
  <si>
    <t>北高洪口村</t>
  </si>
  <si>
    <t>樱桃园扩建项目</t>
  </si>
  <si>
    <t>高洪口乡人民政府</t>
  </si>
  <si>
    <t>建设反季节钢结构阳光棚，占地50亩，同时配套卷帘机、保温棉被、温控机等设施。</t>
  </si>
  <si>
    <t>全县</t>
  </si>
  <si>
    <t>五项惠农补贴</t>
  </si>
  <si>
    <t>农业农村局</t>
  </si>
  <si>
    <t>脱贫户监测户种植玉米、薯类、小杂粮、中药材、中药材育苗给与100元、150元、200元、300元、500元补贴。</t>
  </si>
  <si>
    <t>小额贷款贴息</t>
  </si>
  <si>
    <t>乡村振兴局</t>
  </si>
  <si>
    <t>脱贫户、监测户小额贷款贴息。</t>
  </si>
  <si>
    <t>陈家庄乡</t>
  </si>
  <si>
    <t>相关村</t>
  </si>
  <si>
    <t>监测户光伏建设项目</t>
  </si>
  <si>
    <t>陈家庄乡人民政府或相关村</t>
  </si>
  <si>
    <t>新建1100千瓦屋顶光伏。</t>
  </si>
  <si>
    <t>建安镇</t>
  </si>
  <si>
    <t>建安镇人民政府或
相关村</t>
  </si>
  <si>
    <t>新建1200千瓦屋顶光伏。</t>
  </si>
  <si>
    <t>耿镇镇人民政府或
相关村</t>
  </si>
  <si>
    <t>新建1300千瓦屋顶光伏。</t>
  </si>
  <si>
    <t>蒋坊乡</t>
  </si>
  <si>
    <t>蒋坊乡人民政府或
相关村</t>
  </si>
  <si>
    <t>新建700千瓦屋顶光伏。</t>
  </si>
  <si>
    <t>门限石乡人民政府或相关村</t>
  </si>
  <si>
    <t>新建500千瓦屋顶光伏。</t>
  </si>
  <si>
    <t>驼梁风景区或
相关村</t>
  </si>
  <si>
    <t>新建300千瓦屋顶光伏。</t>
  </si>
  <si>
    <t>沟南乡</t>
  </si>
  <si>
    <t>沟南乡人民政府或
相关村</t>
  </si>
  <si>
    <t>高洪口乡人民政府或相关村</t>
  </si>
  <si>
    <t>白家庄镇人民政府或相关村</t>
  </si>
  <si>
    <t>新建1000千瓦屋顶光伏。</t>
  </si>
  <si>
    <t>东雷乡人民政府或
相关村</t>
  </si>
  <si>
    <t>茹村乡</t>
  </si>
  <si>
    <t>茹村乡人民政府或
相关村</t>
  </si>
  <si>
    <t>新建1600千瓦屋顶光伏。</t>
  </si>
  <si>
    <t>台城镇</t>
  </si>
  <si>
    <t>台城镇人民政府或
相关村</t>
  </si>
  <si>
    <t>新建800千瓦屋顶光伏。</t>
  </si>
  <si>
    <t>阳白乡</t>
  </si>
  <si>
    <t>阳白乡人民政府或
相关村</t>
  </si>
  <si>
    <t>东冶镇人民政府或
相关村</t>
  </si>
  <si>
    <t>豆村镇</t>
  </si>
  <si>
    <t>豆村镇人民政府或
相关村</t>
  </si>
  <si>
    <t>新建3000千瓦屋顶光伏。</t>
  </si>
  <si>
    <t>石岭村</t>
  </si>
  <si>
    <t>屋顶光伏项目</t>
  </si>
  <si>
    <t>石岭村委</t>
  </si>
  <si>
    <t>新建100千瓦屋顶光伏。</t>
  </si>
  <si>
    <t>东方香药产业基地
入股项目</t>
  </si>
  <si>
    <t>豆村镇人民政府</t>
  </si>
  <si>
    <t>资金入股分红。</t>
  </si>
  <si>
    <t>有关村</t>
  </si>
  <si>
    <t>台藜奶生产基地入股
项目</t>
  </si>
  <si>
    <t>五台瑞祥斋食品有限
公司入股项目</t>
  </si>
  <si>
    <t>五台现代农业
产业示范区
（东雷片区）</t>
  </si>
  <si>
    <t>上金庄村</t>
  </si>
  <si>
    <t>核桃种植项目</t>
  </si>
  <si>
    <t>上金庄村委</t>
  </si>
  <si>
    <t>核桃嫁接800颗。</t>
  </si>
  <si>
    <t>神西村</t>
  </si>
  <si>
    <t>羊圈建设项目</t>
  </si>
  <si>
    <t>神西村委</t>
  </si>
  <si>
    <t>新建羊舍、干草棚等800平米。</t>
  </si>
  <si>
    <t>石村</t>
  </si>
  <si>
    <t>蘑菇大棚扩建项目</t>
  </si>
  <si>
    <t>石村村委</t>
  </si>
  <si>
    <t>扩建5座温室大棚1950平方米。</t>
  </si>
  <si>
    <t>地膜科学使用回收</t>
  </si>
  <si>
    <t>农业产业发展中心</t>
  </si>
  <si>
    <t>加厚地膜推广，每亩补贴30元。</t>
  </si>
  <si>
    <t>二、乡村建设类</t>
  </si>
  <si>
    <t>人居环境整治</t>
  </si>
  <si>
    <t>村容村貌整治。</t>
  </si>
  <si>
    <t>东峡村</t>
  </si>
  <si>
    <t>田间路硬化</t>
  </si>
  <si>
    <t>东峡村委</t>
  </si>
  <si>
    <t>修建田间路1500米、宽3米、厚0.12米。</t>
  </si>
  <si>
    <t>高家庄村</t>
  </si>
  <si>
    <t>饮水保障能力提升
工程</t>
  </si>
  <si>
    <t>高家庄村委</t>
  </si>
  <si>
    <t>新建 200立方米钢筋砼蓄水池1 座，更换2吋塑料输水管道5150m，新建圆形阀门井5 座，更换200QJ20-186 型水泵一套。</t>
  </si>
  <si>
    <t>西富村</t>
  </si>
  <si>
    <t>田间路硬化及水电
维修项目</t>
  </si>
  <si>
    <t>西富村委</t>
  </si>
  <si>
    <t>硬化田间路1200米，水管280米，电线300米。</t>
  </si>
  <si>
    <t>后岗村</t>
  </si>
  <si>
    <t>泄洪渠建设项目</t>
  </si>
  <si>
    <t>后岗村委</t>
  </si>
  <si>
    <t>修建泄洪渠1400米。</t>
  </si>
  <si>
    <t>东岗村</t>
  </si>
  <si>
    <t>污水管网建设项目
工程</t>
  </si>
  <si>
    <t>台城镇人民政府</t>
  </si>
  <si>
    <t>主管2100米，支管2600米。</t>
  </si>
  <si>
    <t>大王村</t>
  </si>
  <si>
    <t>退水渠建设项目</t>
  </si>
  <si>
    <t>建设排水渠涵洞158.55m，断面为2m*2m。</t>
  </si>
  <si>
    <t>东山底村</t>
  </si>
  <si>
    <t>防洪坝建设项目</t>
  </si>
  <si>
    <t>东山底村委</t>
  </si>
  <si>
    <t>新建防洪坝325米。</t>
  </si>
  <si>
    <t>下庄村</t>
  </si>
  <si>
    <t>供水维修养护工程
项目</t>
  </si>
  <si>
    <t>下庄村委</t>
  </si>
  <si>
    <t>更换上输水管道990m，下输水管道1465m，窨井8座，拆除砼路面2455m。</t>
  </si>
  <si>
    <t>上庄村</t>
  </si>
  <si>
    <t>护田坝建设项目</t>
  </si>
  <si>
    <t>上庄村委</t>
  </si>
  <si>
    <t>砌石护田坝，坝体总长200米，外露墙高2.5米，基础1.5米，座底2.2米，收顶1米，0.15米厚混凝土压顶。</t>
  </si>
  <si>
    <t>柏板口村</t>
  </si>
  <si>
    <t>护村坝建设项目</t>
  </si>
  <si>
    <t>茹村乡人民政府</t>
  </si>
  <si>
    <t>南沟尧村组</t>
  </si>
  <si>
    <t>新建墙身外露2.2米，基础2米深（0.4米混凝土垫层），座底2.8米，上顶0.8米，压顶0.2米，长500米（开挖，回填并夯实）护村坝一段。</t>
  </si>
  <si>
    <t>黑虎岔村</t>
  </si>
  <si>
    <t>田间路硬化项目</t>
  </si>
  <si>
    <t>黑虎岔村委</t>
  </si>
  <si>
    <t>硬化田间路2400米，均宽3米。</t>
  </si>
  <si>
    <t>东阳村</t>
  </si>
  <si>
    <t>村容村貌整治项目</t>
  </si>
  <si>
    <t>东阳村委会</t>
  </si>
  <si>
    <t>1.硬化进村路面2500平方米（厚0.15米）；
2.新修外露墙身1.8米，座底宽2.2米，基础深 2.5米，上顶0.8米，长126米护村坝一段（包括开挖基础、回填土方并夯实）。</t>
  </si>
  <si>
    <t>饮水工程项目</t>
  </si>
  <si>
    <r>
      <rPr>
        <sz val="12"/>
        <rFont val="仿宋"/>
        <charset val="134"/>
      </rPr>
      <t>新建430米深井1眼，新建12㎡井房1座，配备150QJ10-378水泵1台，3×25防水电缆370米，2寸高压泵管365米，40KW启动柜及其配件1套。
新建80m</t>
    </r>
    <r>
      <rPr>
        <sz val="12"/>
        <rFont val="宋体"/>
        <charset val="134"/>
      </rPr>
      <t>³</t>
    </r>
    <r>
      <rPr>
        <sz val="12"/>
        <rFont val="仿宋"/>
        <charset val="134"/>
      </rPr>
      <t>蓄水池1座。</t>
    </r>
  </si>
  <si>
    <t>黄土坡村</t>
  </si>
  <si>
    <t>田间路建设项目</t>
  </si>
  <si>
    <t>沟南乡人民政府</t>
  </si>
  <si>
    <t>一段：铺设300米碎石混凝土田间路段。
二段：铺设1000米碎石混凝土田间路段。
三段：铺设1100米碎石混凝土田间路段。
规格：厚0.2米宽3米。</t>
  </si>
  <si>
    <t>耿家会村</t>
  </si>
  <si>
    <t>灌溉渠建设项目</t>
  </si>
  <si>
    <t>耿家会村委</t>
  </si>
  <si>
    <t>新建浆砌石渠400米。</t>
  </si>
  <si>
    <t>南坡村</t>
  </si>
  <si>
    <t>护地坝建设项目</t>
  </si>
  <si>
    <t>南坡村委</t>
  </si>
  <si>
    <t>新建护地坝长210米，均高5.5米，底宽2米，顶宽1米。</t>
  </si>
  <si>
    <t>环椿坪村</t>
  </si>
  <si>
    <t>智庄组基础设施提升
工程</t>
  </si>
  <si>
    <t>环椿坪村委</t>
  </si>
  <si>
    <t>智庄村</t>
  </si>
  <si>
    <t>罗家庄</t>
  </si>
  <si>
    <t>罗家庄委</t>
  </si>
  <si>
    <t>新建500米护地坝，上宽1米，下宽2米，高2米浆砌石坝。</t>
  </si>
  <si>
    <t>潭上村</t>
  </si>
  <si>
    <t>西汇路路面硬化项目</t>
  </si>
  <si>
    <t>潭上村委</t>
  </si>
  <si>
    <t>西汇路硬化路面总长1780米，一段2米宽的500米，厚0.15米，一段3米宽的1280米，厚0.15米，采用C25混凝土硬化，其中机械扩宽拉运整修路基3040平方米，路基铺沙石粒3040平方米，厚度0.02米。</t>
  </si>
  <si>
    <t>南湾村</t>
  </si>
  <si>
    <t>南湾村委会</t>
  </si>
  <si>
    <t>硬化田间路2300米，均宽3米，厚0.15米。</t>
  </si>
  <si>
    <t>西坡村</t>
  </si>
  <si>
    <t>小河湾坝体工程项目</t>
  </si>
  <si>
    <t>西坡村委</t>
  </si>
  <si>
    <t>小河湾坝体总长630米，石砌混凝土坝，坝体开挖、原土夯实、垫层无筋混凝土、砌筑砂浆、水泥砂浆M7.5、水泥砂浆勾缝、毛石墙、装载机装车土方、自卸汽车运土方、运距1Km以内。</t>
  </si>
  <si>
    <t>歇马口村</t>
  </si>
  <si>
    <t>歇马口村委</t>
  </si>
  <si>
    <t>田间路硬化1800米，面积7190平方米。</t>
  </si>
  <si>
    <t>大石村</t>
  </si>
  <si>
    <t>水塔维修项目</t>
  </si>
  <si>
    <t>大石村委</t>
  </si>
  <si>
    <t>水塔储水罐加层加固防漏，水塔顶浇筑、水塔身维修加固、通水塔路维修、水塔周围整治。</t>
  </si>
  <si>
    <t>马家村</t>
  </si>
  <si>
    <t>桥梁修复及街巷硬化
项目</t>
  </si>
  <si>
    <t>马家村委</t>
  </si>
  <si>
    <t>暖腰水毁桥梁长4.5米，宽5米，高2米；黑石沟水毁桥梁长3米，宽4.5米，高1.5米；破除西大街破损路面0.1米厚，重新铺设C25砼路面长850米，平均宽度3.5米，厚度约14公分，总硬化面积约3000平米。</t>
  </si>
  <si>
    <t>河西村</t>
  </si>
  <si>
    <t>跨河桥修复项目</t>
  </si>
  <si>
    <t>河西村委</t>
  </si>
  <si>
    <t>新建水毁段桥梁长20米，宽3.95米，高4米；修复旧桥面长60米，宽3.5米；铺设桥端沥青路面140平方米；新建20米长护坝。</t>
  </si>
  <si>
    <t>野场村</t>
  </si>
  <si>
    <t>上下水建设项目</t>
  </si>
  <si>
    <t>白家庄镇人民政府</t>
  </si>
  <si>
    <t>主街道450米、巷道1330米铺设上下水管道。</t>
  </si>
  <si>
    <t>主街道1000米、巷道3150米铺设上下水管道。</t>
  </si>
  <si>
    <t>水湾村</t>
  </si>
  <si>
    <t>水湾村村委</t>
  </si>
  <si>
    <t>砂岩村组</t>
  </si>
  <si>
    <t>主街道100米、巷道900米铺设上下水管道。</t>
  </si>
  <si>
    <t>白家庄村村委</t>
  </si>
  <si>
    <t>堡子村组</t>
  </si>
  <si>
    <t>主街道120米、巷道547米铺设上下水管道。</t>
  </si>
  <si>
    <t>大朴村</t>
  </si>
  <si>
    <t>大朴村委</t>
  </si>
  <si>
    <t>残垣断壁整治。</t>
  </si>
  <si>
    <t>硬化路项目</t>
  </si>
  <si>
    <t>硬化村东路3500平米。</t>
  </si>
  <si>
    <t>街巷硬化项目</t>
  </si>
  <si>
    <t>北高洪口村委</t>
  </si>
  <si>
    <t>硬化长1700米，平均宽4米，厚0.15米主街道。</t>
  </si>
  <si>
    <t>三、就业类</t>
  </si>
  <si>
    <t>建档立卡劳动力外出
务工交通补贴</t>
  </si>
  <si>
    <t>参照上年度补助规模，继续实施建档立卡劳动力外出务工交通补贴。</t>
  </si>
  <si>
    <t>务工就业稳岗补贴</t>
  </si>
  <si>
    <t>人力资源和社会
保障局</t>
  </si>
  <si>
    <t>务工就业稳岗补贴。</t>
  </si>
  <si>
    <t>帮扶车间稳岗补贴</t>
  </si>
  <si>
    <t>帮扶车间稳岗补贴。</t>
  </si>
  <si>
    <t>四、 巩固三保障成果类</t>
  </si>
  <si>
    <t>雨露计划</t>
  </si>
  <si>
    <t>参照上年度补助规模，继续实施雨露计划。</t>
  </si>
  <si>
    <t>致富带头人培训</t>
  </si>
  <si>
    <t>参照上年度培训规模。</t>
  </si>
  <si>
    <t>五、项目管理费</t>
  </si>
  <si>
    <t>项目管理费</t>
  </si>
  <si>
    <t>项目管理费按照中央衔接资金1%据实列支。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</si>
</sst>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&quot;￥&quot;#,##0.00_);[Red]\(&quot;￥&quot;#,##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abSelected="1" topLeftCell="A14" workbookViewId="0">
      <selection activeCell="C36" sqref="C36"/>
    </sheetView>
  </sheetViews>
  <sheetFormatPr defaultColWidth="9" defaultRowHeight="13.5"/>
  <cols>
    <col min="1" max="1" width="4" style="3" customWidth="1"/>
    <col min="2" max="2" width="12.25" style="3" customWidth="1"/>
    <col min="3" max="3" width="13.125" style="3" customWidth="1"/>
    <col min="4" max="4" width="21.375" style="3" customWidth="1"/>
    <col min="5" max="5" width="18.625" style="3" customWidth="1"/>
    <col min="6" max="6" width="16.875" style="3" customWidth="1"/>
    <col min="7" max="7" width="46" style="4" customWidth="1"/>
    <col min="8" max="8" width="11.75" style="5" customWidth="1"/>
    <col min="9" max="9" width="10" style="6" customWidth="1"/>
    <col min="10" max="10" width="10.125" style="6" customWidth="1"/>
    <col min="11" max="11" width="9.75" style="6" customWidth="1"/>
    <col min="12" max="12" width="14.3333333333333" style="2"/>
    <col min="13" max="14" width="12.6333333333333" style="2"/>
    <col min="15" max="16384" width="9" style="2"/>
  </cols>
  <sheetData>
    <row r="1" ht="22" customHeight="1" spans="1:3">
      <c r="A1" s="7" t="s">
        <v>0</v>
      </c>
      <c r="B1" s="7"/>
      <c r="C1" s="7"/>
    </row>
    <row r="2" s="1" customFormat="1" ht="43" customHeight="1" spans="1:1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</row>
    <row r="3" s="1" customFormat="1" ht="28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11"/>
      <c r="K3" s="11"/>
    </row>
    <row r="4" s="1" customFormat="1" ht="28" customHeight="1" spans="1:11">
      <c r="A4" s="12"/>
      <c r="B4" s="12"/>
      <c r="C4" s="12"/>
      <c r="D4" s="12"/>
      <c r="E4" s="12"/>
      <c r="F4" s="12"/>
      <c r="G4" s="12"/>
      <c r="H4" s="11" t="s">
        <v>10</v>
      </c>
      <c r="I4" s="11" t="s">
        <v>11</v>
      </c>
      <c r="J4" s="11" t="s">
        <v>12</v>
      </c>
      <c r="K4" s="11" t="s">
        <v>13</v>
      </c>
    </row>
    <row r="5" s="1" customFormat="1" ht="37" customHeight="1" spans="1:11">
      <c r="A5" s="13" t="s">
        <v>10</v>
      </c>
      <c r="B5" s="13"/>
      <c r="C5" s="13"/>
      <c r="D5" s="13"/>
      <c r="E5" s="13"/>
      <c r="F5" s="13"/>
      <c r="G5" s="14"/>
      <c r="H5" s="11">
        <f>H6+H40+H74+H78+H81</f>
        <v>15762.352</v>
      </c>
      <c r="I5" s="13">
        <f>I6+I40+I74+I78+I81</f>
        <v>9140</v>
      </c>
      <c r="J5" s="13">
        <f>J6+J40+J74+J78+J81</f>
        <v>3822.352</v>
      </c>
      <c r="K5" s="13">
        <f>K6+K40+K74+K78+K81</f>
        <v>2800</v>
      </c>
    </row>
    <row r="6" s="1" customFormat="1" ht="33" customHeight="1" spans="1:11">
      <c r="A6" s="13" t="s">
        <v>14</v>
      </c>
      <c r="B6" s="13"/>
      <c r="C6" s="13"/>
      <c r="D6" s="13"/>
      <c r="E6" s="13"/>
      <c r="F6" s="13"/>
      <c r="G6" s="14"/>
      <c r="H6" s="11">
        <f>SUM(H7:H39)</f>
        <v>11083.4</v>
      </c>
      <c r="I6" s="13">
        <f>SUM(I7:I39)</f>
        <v>6523.9</v>
      </c>
      <c r="J6" s="13">
        <f>SUM(J7:J39)</f>
        <v>2874.5</v>
      </c>
      <c r="K6" s="13">
        <f>SUM(K7:K39)</f>
        <v>1685</v>
      </c>
    </row>
    <row r="7" s="1" customFormat="1" ht="45" customHeight="1" spans="1:11">
      <c r="A7" s="15">
        <v>1</v>
      </c>
      <c r="B7" s="16" t="s">
        <v>15</v>
      </c>
      <c r="C7" s="16" t="s">
        <v>16</v>
      </c>
      <c r="D7" s="17" t="s">
        <v>17</v>
      </c>
      <c r="E7" s="16" t="s">
        <v>15</v>
      </c>
      <c r="F7" s="16" t="s">
        <v>16</v>
      </c>
      <c r="G7" s="18" t="s">
        <v>18</v>
      </c>
      <c r="H7" s="19">
        <v>380</v>
      </c>
      <c r="I7" s="19">
        <v>380</v>
      </c>
      <c r="J7" s="19"/>
      <c r="K7" s="34"/>
    </row>
    <row r="8" s="1" customFormat="1" ht="91" customHeight="1" spans="1:11">
      <c r="A8" s="15">
        <v>2</v>
      </c>
      <c r="B8" s="16" t="s">
        <v>19</v>
      </c>
      <c r="C8" s="16" t="s">
        <v>20</v>
      </c>
      <c r="D8" s="16" t="s">
        <v>21</v>
      </c>
      <c r="E8" s="16" t="s">
        <v>22</v>
      </c>
      <c r="F8" s="16" t="s">
        <v>20</v>
      </c>
      <c r="G8" s="20" t="s">
        <v>23</v>
      </c>
      <c r="H8" s="19">
        <v>200</v>
      </c>
      <c r="I8" s="19">
        <v>200</v>
      </c>
      <c r="J8" s="19"/>
      <c r="K8" s="34"/>
    </row>
    <row r="9" s="1" customFormat="1" ht="77" customHeight="1" spans="1:11">
      <c r="A9" s="15">
        <v>3</v>
      </c>
      <c r="B9" s="16" t="s">
        <v>19</v>
      </c>
      <c r="C9" s="16" t="s">
        <v>24</v>
      </c>
      <c r="D9" s="16" t="s">
        <v>25</v>
      </c>
      <c r="E9" s="16" t="s">
        <v>22</v>
      </c>
      <c r="F9" s="16" t="s">
        <v>24</v>
      </c>
      <c r="G9" s="20" t="s">
        <v>26</v>
      </c>
      <c r="H9" s="19">
        <v>200</v>
      </c>
      <c r="I9" s="19">
        <v>200</v>
      </c>
      <c r="J9" s="19"/>
      <c r="K9" s="34"/>
    </row>
    <row r="10" s="1" customFormat="1" ht="37" customHeight="1" spans="1:11">
      <c r="A10" s="15">
        <v>4</v>
      </c>
      <c r="B10" s="15" t="s">
        <v>27</v>
      </c>
      <c r="C10" s="16" t="s">
        <v>28</v>
      </c>
      <c r="D10" s="16" t="s">
        <v>29</v>
      </c>
      <c r="E10" s="15" t="s">
        <v>30</v>
      </c>
      <c r="F10" s="16" t="s">
        <v>31</v>
      </c>
      <c r="G10" s="20" t="s">
        <v>32</v>
      </c>
      <c r="H10" s="19">
        <v>285</v>
      </c>
      <c r="I10" s="19">
        <v>285</v>
      </c>
      <c r="J10" s="19"/>
      <c r="K10" s="34"/>
    </row>
    <row r="11" s="1" customFormat="1" ht="27" customHeight="1" spans="1:11">
      <c r="A11" s="15">
        <v>5</v>
      </c>
      <c r="B11" s="15" t="s">
        <v>33</v>
      </c>
      <c r="C11" s="16" t="s">
        <v>34</v>
      </c>
      <c r="D11" s="17" t="s">
        <v>35</v>
      </c>
      <c r="E11" s="16" t="s">
        <v>36</v>
      </c>
      <c r="F11" s="16" t="s">
        <v>34</v>
      </c>
      <c r="G11" s="18" t="s">
        <v>37</v>
      </c>
      <c r="H11" s="19">
        <v>53</v>
      </c>
      <c r="I11" s="35">
        <v>53</v>
      </c>
      <c r="J11" s="19"/>
      <c r="K11" s="34"/>
    </row>
    <row r="12" s="1" customFormat="1" ht="138" customHeight="1" spans="1:11">
      <c r="A12" s="15">
        <v>6</v>
      </c>
      <c r="B12" s="15" t="s">
        <v>38</v>
      </c>
      <c r="C12" s="16" t="s">
        <v>39</v>
      </c>
      <c r="D12" s="17" t="s">
        <v>40</v>
      </c>
      <c r="E12" s="16" t="s">
        <v>41</v>
      </c>
      <c r="F12" s="16" t="s">
        <v>39</v>
      </c>
      <c r="G12" s="18" t="s">
        <v>42</v>
      </c>
      <c r="H12" s="19">
        <v>39.9</v>
      </c>
      <c r="I12" s="35">
        <v>39.9</v>
      </c>
      <c r="J12" s="19"/>
      <c r="K12" s="34"/>
    </row>
    <row r="13" s="1" customFormat="1" ht="45" customHeight="1" spans="1:11">
      <c r="A13" s="15">
        <v>7</v>
      </c>
      <c r="B13" s="15" t="s">
        <v>43</v>
      </c>
      <c r="C13" s="16" t="s">
        <v>44</v>
      </c>
      <c r="D13" s="21" t="s">
        <v>45</v>
      </c>
      <c r="E13" s="15" t="s">
        <v>46</v>
      </c>
      <c r="F13" s="16" t="s">
        <v>44</v>
      </c>
      <c r="G13" s="22" t="s">
        <v>47</v>
      </c>
      <c r="H13" s="19">
        <v>200</v>
      </c>
      <c r="I13" s="19"/>
      <c r="J13" s="19"/>
      <c r="K13" s="19">
        <v>200</v>
      </c>
    </row>
    <row r="14" s="1" customFormat="1" ht="42" customHeight="1" spans="1:11">
      <c r="A14" s="15">
        <v>8</v>
      </c>
      <c r="B14" s="15" t="s">
        <v>48</v>
      </c>
      <c r="C14" s="15" t="s">
        <v>49</v>
      </c>
      <c r="D14" s="16" t="s">
        <v>50</v>
      </c>
      <c r="E14" s="15" t="s">
        <v>51</v>
      </c>
      <c r="F14" s="15" t="s">
        <v>49</v>
      </c>
      <c r="G14" s="22" t="s">
        <v>52</v>
      </c>
      <c r="H14" s="19">
        <v>200</v>
      </c>
      <c r="I14" s="19"/>
      <c r="J14" s="19"/>
      <c r="K14" s="19">
        <v>200</v>
      </c>
    </row>
    <row r="15" s="1" customFormat="1" ht="56" customHeight="1" spans="1:11">
      <c r="A15" s="15">
        <v>9</v>
      </c>
      <c r="B15" s="15" t="s">
        <v>53</v>
      </c>
      <c r="C15" s="15" t="s">
        <v>53</v>
      </c>
      <c r="D15" s="16" t="s">
        <v>54</v>
      </c>
      <c r="E15" s="15" t="s">
        <v>55</v>
      </c>
      <c r="F15" s="15" t="s">
        <v>53</v>
      </c>
      <c r="G15" s="18" t="s">
        <v>56</v>
      </c>
      <c r="H15" s="19">
        <v>1500</v>
      </c>
      <c r="I15" s="35">
        <v>1063</v>
      </c>
      <c r="J15" s="35">
        <v>437</v>
      </c>
      <c r="K15" s="34"/>
    </row>
    <row r="16" s="1" customFormat="1" ht="45" customHeight="1" spans="1:11">
      <c r="A16" s="15">
        <v>10</v>
      </c>
      <c r="B16" s="15" t="s">
        <v>53</v>
      </c>
      <c r="C16" s="15" t="s">
        <v>53</v>
      </c>
      <c r="D16" s="16" t="s">
        <v>57</v>
      </c>
      <c r="E16" s="15" t="s">
        <v>58</v>
      </c>
      <c r="F16" s="15" t="s">
        <v>53</v>
      </c>
      <c r="G16" s="18" t="s">
        <v>59</v>
      </c>
      <c r="H16" s="19">
        <v>320</v>
      </c>
      <c r="I16" s="19">
        <v>320</v>
      </c>
      <c r="J16" s="34"/>
      <c r="K16" s="34"/>
    </row>
    <row r="17" s="1" customFormat="1" ht="45" customHeight="1" spans="1:11">
      <c r="A17" s="15">
        <v>11</v>
      </c>
      <c r="B17" s="17" t="s">
        <v>60</v>
      </c>
      <c r="C17" s="16" t="s">
        <v>61</v>
      </c>
      <c r="D17" s="17" t="s">
        <v>62</v>
      </c>
      <c r="E17" s="16" t="s">
        <v>63</v>
      </c>
      <c r="F17" s="16" t="s">
        <v>61</v>
      </c>
      <c r="G17" s="22" t="s">
        <v>64</v>
      </c>
      <c r="H17" s="23">
        <v>412.5</v>
      </c>
      <c r="I17" s="23">
        <v>412.5</v>
      </c>
      <c r="J17" s="34"/>
      <c r="K17" s="34"/>
    </row>
    <row r="18" s="1" customFormat="1" ht="45" customHeight="1" spans="1:11">
      <c r="A18" s="15">
        <v>12</v>
      </c>
      <c r="B18" s="16" t="s">
        <v>65</v>
      </c>
      <c r="C18" s="16" t="s">
        <v>61</v>
      </c>
      <c r="D18" s="17" t="s">
        <v>62</v>
      </c>
      <c r="E18" s="16" t="s">
        <v>66</v>
      </c>
      <c r="F18" s="16" t="s">
        <v>61</v>
      </c>
      <c r="G18" s="22" t="s">
        <v>67</v>
      </c>
      <c r="H18" s="23">
        <v>450</v>
      </c>
      <c r="I18" s="23">
        <v>50</v>
      </c>
      <c r="J18" s="34"/>
      <c r="K18" s="35">
        <v>400</v>
      </c>
    </row>
    <row r="19" s="1" customFormat="1" ht="45" customHeight="1" spans="1:11">
      <c r="A19" s="15">
        <v>13</v>
      </c>
      <c r="B19" s="17" t="s">
        <v>19</v>
      </c>
      <c r="C19" s="16" t="s">
        <v>61</v>
      </c>
      <c r="D19" s="17" t="s">
        <v>62</v>
      </c>
      <c r="E19" s="17" t="s">
        <v>68</v>
      </c>
      <c r="F19" s="16" t="s">
        <v>61</v>
      </c>
      <c r="G19" s="18" t="s">
        <v>69</v>
      </c>
      <c r="H19" s="23">
        <v>487.5</v>
      </c>
      <c r="I19" s="23">
        <v>487.5</v>
      </c>
      <c r="J19" s="34"/>
      <c r="K19" s="34"/>
    </row>
    <row r="20" s="1" customFormat="1" ht="45" customHeight="1" spans="1:11">
      <c r="A20" s="15">
        <v>14</v>
      </c>
      <c r="B20" s="16" t="s">
        <v>70</v>
      </c>
      <c r="C20" s="16" t="s">
        <v>61</v>
      </c>
      <c r="D20" s="17" t="s">
        <v>62</v>
      </c>
      <c r="E20" s="16" t="s">
        <v>71</v>
      </c>
      <c r="F20" s="16" t="s">
        <v>61</v>
      </c>
      <c r="G20" s="18" t="s">
        <v>72</v>
      </c>
      <c r="H20" s="19">
        <v>262.5</v>
      </c>
      <c r="I20" s="19">
        <v>262.5</v>
      </c>
      <c r="J20" s="34"/>
      <c r="K20" s="34"/>
    </row>
    <row r="21" s="1" customFormat="1" ht="45" customHeight="1" spans="1:11">
      <c r="A21" s="15">
        <v>15</v>
      </c>
      <c r="B21" s="16" t="s">
        <v>38</v>
      </c>
      <c r="C21" s="16" t="s">
        <v>61</v>
      </c>
      <c r="D21" s="17" t="s">
        <v>62</v>
      </c>
      <c r="E21" s="16" t="s">
        <v>73</v>
      </c>
      <c r="F21" s="16" t="s">
        <v>61</v>
      </c>
      <c r="G21" s="18" t="s">
        <v>74</v>
      </c>
      <c r="H21" s="19">
        <v>187.5</v>
      </c>
      <c r="I21" s="19">
        <v>187.5</v>
      </c>
      <c r="J21" s="34"/>
      <c r="K21" s="34"/>
    </row>
    <row r="22" s="1" customFormat="1" ht="45" customHeight="1" spans="1:11">
      <c r="A22" s="15">
        <v>16</v>
      </c>
      <c r="B22" s="16" t="s">
        <v>15</v>
      </c>
      <c r="C22" s="16" t="s">
        <v>61</v>
      </c>
      <c r="D22" s="17" t="s">
        <v>62</v>
      </c>
      <c r="E22" s="16" t="s">
        <v>75</v>
      </c>
      <c r="F22" s="16" t="s">
        <v>61</v>
      </c>
      <c r="G22" s="22" t="s">
        <v>76</v>
      </c>
      <c r="H22" s="19">
        <v>112.5</v>
      </c>
      <c r="I22" s="19">
        <v>112.5</v>
      </c>
      <c r="J22" s="34"/>
      <c r="K22" s="34"/>
    </row>
    <row r="23" s="2" customFormat="1" ht="45" customHeight="1" spans="1:11">
      <c r="A23" s="15">
        <v>17</v>
      </c>
      <c r="B23" s="16" t="s">
        <v>77</v>
      </c>
      <c r="C23" s="16" t="s">
        <v>61</v>
      </c>
      <c r="D23" s="17" t="s">
        <v>62</v>
      </c>
      <c r="E23" s="16" t="s">
        <v>78</v>
      </c>
      <c r="F23" s="16" t="s">
        <v>61</v>
      </c>
      <c r="G23" s="22" t="s">
        <v>67</v>
      </c>
      <c r="H23" s="19">
        <v>450</v>
      </c>
      <c r="I23" s="19">
        <v>450</v>
      </c>
      <c r="J23" s="36"/>
      <c r="K23" s="36"/>
    </row>
    <row r="24" s="2" customFormat="1" ht="45" customHeight="1" spans="1:11">
      <c r="A24" s="15">
        <v>18</v>
      </c>
      <c r="B24" s="16" t="s">
        <v>48</v>
      </c>
      <c r="C24" s="16" t="s">
        <v>61</v>
      </c>
      <c r="D24" s="17" t="s">
        <v>62</v>
      </c>
      <c r="E24" s="16" t="s">
        <v>79</v>
      </c>
      <c r="F24" s="16" t="s">
        <v>61</v>
      </c>
      <c r="G24" s="22" t="s">
        <v>72</v>
      </c>
      <c r="H24" s="19">
        <v>262.5</v>
      </c>
      <c r="I24" s="19">
        <v>262.5</v>
      </c>
      <c r="J24" s="36"/>
      <c r="K24" s="36"/>
    </row>
    <row r="25" s="2" customFormat="1" ht="45" customHeight="1" spans="1:11">
      <c r="A25" s="15">
        <v>19</v>
      </c>
      <c r="B25" s="16" t="s">
        <v>33</v>
      </c>
      <c r="C25" s="16" t="s">
        <v>61</v>
      </c>
      <c r="D25" s="17" t="s">
        <v>62</v>
      </c>
      <c r="E25" s="16" t="s">
        <v>80</v>
      </c>
      <c r="F25" s="16" t="s">
        <v>61</v>
      </c>
      <c r="G25" s="22" t="s">
        <v>81</v>
      </c>
      <c r="H25" s="19">
        <v>375</v>
      </c>
      <c r="I25" s="19">
        <v>375</v>
      </c>
      <c r="J25" s="36"/>
      <c r="K25" s="36"/>
    </row>
    <row r="26" s="2" customFormat="1" ht="45" customHeight="1" spans="1:11">
      <c r="A26" s="15">
        <v>20</v>
      </c>
      <c r="B26" s="16" t="s">
        <v>27</v>
      </c>
      <c r="C26" s="16" t="s">
        <v>61</v>
      </c>
      <c r="D26" s="17" t="s">
        <v>62</v>
      </c>
      <c r="E26" s="16" t="s">
        <v>82</v>
      </c>
      <c r="F26" s="16" t="s">
        <v>61</v>
      </c>
      <c r="G26" s="22" t="s">
        <v>69</v>
      </c>
      <c r="H26" s="19">
        <v>487.5</v>
      </c>
      <c r="I26" s="19">
        <v>487.5</v>
      </c>
      <c r="J26" s="36"/>
      <c r="K26" s="36"/>
    </row>
    <row r="27" s="2" customFormat="1" ht="45" customHeight="1" spans="1:11">
      <c r="A27" s="15">
        <v>21</v>
      </c>
      <c r="B27" s="16" t="s">
        <v>83</v>
      </c>
      <c r="C27" s="16" t="s">
        <v>61</v>
      </c>
      <c r="D27" s="17" t="s">
        <v>62</v>
      </c>
      <c r="E27" s="16" t="s">
        <v>84</v>
      </c>
      <c r="F27" s="16" t="s">
        <v>61</v>
      </c>
      <c r="G27" s="22" t="s">
        <v>85</v>
      </c>
      <c r="H27" s="19">
        <v>600</v>
      </c>
      <c r="I27" s="19"/>
      <c r="J27" s="36"/>
      <c r="K27" s="37">
        <v>600</v>
      </c>
    </row>
    <row r="28" s="2" customFormat="1" ht="45" customHeight="1" spans="1:11">
      <c r="A28" s="15">
        <v>22</v>
      </c>
      <c r="B28" s="16" t="s">
        <v>86</v>
      </c>
      <c r="C28" s="16" t="s">
        <v>61</v>
      </c>
      <c r="D28" s="17" t="s">
        <v>62</v>
      </c>
      <c r="E28" s="16" t="s">
        <v>87</v>
      </c>
      <c r="F28" s="16" t="s">
        <v>61</v>
      </c>
      <c r="G28" s="22" t="s">
        <v>88</v>
      </c>
      <c r="H28" s="19">
        <v>300</v>
      </c>
      <c r="I28" s="19"/>
      <c r="J28" s="19">
        <v>300</v>
      </c>
      <c r="K28" s="36"/>
    </row>
    <row r="29" s="2" customFormat="1" ht="45" customHeight="1" spans="1:11">
      <c r="A29" s="15">
        <v>23</v>
      </c>
      <c r="B29" s="16" t="s">
        <v>89</v>
      </c>
      <c r="C29" s="16" t="s">
        <v>61</v>
      </c>
      <c r="D29" s="17" t="s">
        <v>62</v>
      </c>
      <c r="E29" s="16" t="s">
        <v>90</v>
      </c>
      <c r="F29" s="16" t="s">
        <v>61</v>
      </c>
      <c r="G29" s="22" t="s">
        <v>64</v>
      </c>
      <c r="H29" s="19">
        <v>412.5</v>
      </c>
      <c r="I29" s="19"/>
      <c r="J29" s="19">
        <v>412.5</v>
      </c>
      <c r="K29" s="36"/>
    </row>
    <row r="30" s="1" customFormat="1" ht="45" customHeight="1" spans="1:11">
      <c r="A30" s="15">
        <v>24</v>
      </c>
      <c r="B30" s="16" t="s">
        <v>43</v>
      </c>
      <c r="C30" s="16" t="s">
        <v>61</v>
      </c>
      <c r="D30" s="17" t="s">
        <v>62</v>
      </c>
      <c r="E30" s="16" t="s">
        <v>91</v>
      </c>
      <c r="F30" s="16" t="s">
        <v>61</v>
      </c>
      <c r="G30" s="22" t="s">
        <v>85</v>
      </c>
      <c r="H30" s="19">
        <v>600</v>
      </c>
      <c r="I30" s="19"/>
      <c r="J30" s="19">
        <v>600</v>
      </c>
      <c r="K30" s="34"/>
    </row>
    <row r="31" s="1" customFormat="1" ht="45" customHeight="1" spans="1:11">
      <c r="A31" s="15">
        <v>25</v>
      </c>
      <c r="B31" s="16" t="s">
        <v>92</v>
      </c>
      <c r="C31" s="16" t="s">
        <v>61</v>
      </c>
      <c r="D31" s="17" t="s">
        <v>62</v>
      </c>
      <c r="E31" s="16" t="s">
        <v>93</v>
      </c>
      <c r="F31" s="16" t="s">
        <v>61</v>
      </c>
      <c r="G31" s="22" t="s">
        <v>94</v>
      </c>
      <c r="H31" s="19">
        <v>1125</v>
      </c>
      <c r="I31" s="19"/>
      <c r="J31" s="19">
        <v>1125</v>
      </c>
      <c r="K31" s="34"/>
    </row>
    <row r="32" s="1" customFormat="1" ht="45" customHeight="1" spans="1:11">
      <c r="A32" s="15">
        <v>26</v>
      </c>
      <c r="B32" s="16" t="s">
        <v>83</v>
      </c>
      <c r="C32" s="16" t="s">
        <v>95</v>
      </c>
      <c r="D32" s="17" t="s">
        <v>96</v>
      </c>
      <c r="E32" s="16" t="s">
        <v>97</v>
      </c>
      <c r="F32" s="16" t="s">
        <v>97</v>
      </c>
      <c r="G32" s="22" t="s">
        <v>98</v>
      </c>
      <c r="H32" s="19">
        <v>37.5</v>
      </c>
      <c r="I32" s="19">
        <v>37.5</v>
      </c>
      <c r="J32" s="34"/>
      <c r="K32" s="34"/>
    </row>
    <row r="33" s="1" customFormat="1" ht="45" customHeight="1" spans="1:11">
      <c r="A33" s="15">
        <v>27</v>
      </c>
      <c r="B33" s="17" t="s">
        <v>92</v>
      </c>
      <c r="C33" s="16" t="s">
        <v>61</v>
      </c>
      <c r="D33" s="17" t="s">
        <v>99</v>
      </c>
      <c r="E33" s="16" t="s">
        <v>100</v>
      </c>
      <c r="F33" s="16" t="s">
        <v>100</v>
      </c>
      <c r="G33" s="18" t="s">
        <v>101</v>
      </c>
      <c r="H33" s="19">
        <v>500</v>
      </c>
      <c r="I33" s="19">
        <v>500</v>
      </c>
      <c r="J33" s="34"/>
      <c r="K33" s="19"/>
    </row>
    <row r="34" s="1" customFormat="1" ht="45" customHeight="1" spans="1:11">
      <c r="A34" s="15">
        <v>28</v>
      </c>
      <c r="B34" s="17" t="s">
        <v>27</v>
      </c>
      <c r="C34" s="16" t="s">
        <v>102</v>
      </c>
      <c r="D34" s="17" t="s">
        <v>103</v>
      </c>
      <c r="E34" s="16" t="s">
        <v>30</v>
      </c>
      <c r="F34" s="16" t="s">
        <v>31</v>
      </c>
      <c r="G34" s="18" t="s">
        <v>101</v>
      </c>
      <c r="H34" s="19">
        <v>100</v>
      </c>
      <c r="I34" s="19">
        <v>100</v>
      </c>
      <c r="J34" s="34"/>
      <c r="K34" s="19"/>
    </row>
    <row r="35" s="1" customFormat="1" ht="55" customHeight="1" spans="1:11">
      <c r="A35" s="15">
        <v>29</v>
      </c>
      <c r="B35" s="17" t="s">
        <v>27</v>
      </c>
      <c r="C35" s="16" t="s">
        <v>102</v>
      </c>
      <c r="D35" s="17" t="s">
        <v>104</v>
      </c>
      <c r="E35" s="16" t="s">
        <v>30</v>
      </c>
      <c r="F35" s="16" t="s">
        <v>105</v>
      </c>
      <c r="G35" s="18" t="s">
        <v>101</v>
      </c>
      <c r="H35" s="19">
        <v>200</v>
      </c>
      <c r="I35" s="19">
        <v>200</v>
      </c>
      <c r="J35" s="34"/>
      <c r="K35" s="19"/>
    </row>
    <row r="36" s="1" customFormat="1" ht="45" customHeight="1" spans="1:11">
      <c r="A36" s="15">
        <v>30</v>
      </c>
      <c r="B36" s="17" t="s">
        <v>89</v>
      </c>
      <c r="C36" s="16" t="s">
        <v>106</v>
      </c>
      <c r="D36" s="17" t="s">
        <v>107</v>
      </c>
      <c r="E36" s="16" t="s">
        <v>108</v>
      </c>
      <c r="F36" s="16" t="s">
        <v>106</v>
      </c>
      <c r="G36" s="18" t="s">
        <v>109</v>
      </c>
      <c r="H36" s="19">
        <v>8</v>
      </c>
      <c r="I36" s="19">
        <v>8</v>
      </c>
      <c r="J36" s="34"/>
      <c r="K36" s="34"/>
    </row>
    <row r="37" s="1" customFormat="1" ht="45" customHeight="1" spans="1:11">
      <c r="A37" s="15">
        <v>31</v>
      </c>
      <c r="B37" s="17" t="s">
        <v>65</v>
      </c>
      <c r="C37" s="16" t="s">
        <v>110</v>
      </c>
      <c r="D37" s="17" t="s">
        <v>111</v>
      </c>
      <c r="E37" s="16" t="s">
        <v>112</v>
      </c>
      <c r="F37" s="16" t="s">
        <v>110</v>
      </c>
      <c r="G37" s="18" t="s">
        <v>113</v>
      </c>
      <c r="H37" s="19">
        <v>50</v>
      </c>
      <c r="I37" s="19">
        <v>50</v>
      </c>
      <c r="J37" s="34"/>
      <c r="K37" s="34"/>
    </row>
    <row r="38" s="1" customFormat="1" ht="45" customHeight="1" spans="1:11">
      <c r="A38" s="15">
        <v>32</v>
      </c>
      <c r="B38" s="17" t="s">
        <v>43</v>
      </c>
      <c r="C38" s="16" t="s">
        <v>114</v>
      </c>
      <c r="D38" s="17" t="s">
        <v>115</v>
      </c>
      <c r="E38" s="16" t="s">
        <v>116</v>
      </c>
      <c r="F38" s="16" t="s">
        <v>114</v>
      </c>
      <c r="G38" s="18" t="s">
        <v>117</v>
      </c>
      <c r="H38" s="19">
        <v>45</v>
      </c>
      <c r="I38" s="19"/>
      <c r="J38" s="34"/>
      <c r="K38" s="35">
        <v>45</v>
      </c>
    </row>
    <row r="39" s="1" customFormat="1" ht="45" customHeight="1" spans="1:11">
      <c r="A39" s="15">
        <v>33</v>
      </c>
      <c r="B39" s="17" t="s">
        <v>53</v>
      </c>
      <c r="C39" s="17" t="s">
        <v>53</v>
      </c>
      <c r="D39" s="17" t="s">
        <v>118</v>
      </c>
      <c r="E39" s="17" t="s">
        <v>119</v>
      </c>
      <c r="F39" s="17" t="s">
        <v>53</v>
      </c>
      <c r="G39" s="18" t="s">
        <v>120</v>
      </c>
      <c r="H39" s="23">
        <v>240</v>
      </c>
      <c r="I39" s="34"/>
      <c r="J39" s="34"/>
      <c r="K39" s="35">
        <v>240</v>
      </c>
    </row>
    <row r="40" s="1" customFormat="1" ht="40" customHeight="1" spans="1:11">
      <c r="A40" s="24" t="s">
        <v>121</v>
      </c>
      <c r="B40" s="25"/>
      <c r="C40" s="25"/>
      <c r="D40" s="25"/>
      <c r="E40" s="25"/>
      <c r="F40" s="25"/>
      <c r="G40" s="26"/>
      <c r="H40" s="27">
        <f>SUM(H41:H73)</f>
        <v>3153.77</v>
      </c>
      <c r="I40" s="13">
        <f>SUM(I41:I73)</f>
        <v>1956.1</v>
      </c>
      <c r="J40" s="13">
        <f>SUM(J41:J73)</f>
        <v>82.67</v>
      </c>
      <c r="K40" s="13">
        <f>SUM(K41:K73)</f>
        <v>1115</v>
      </c>
    </row>
    <row r="41" s="1" customFormat="1" ht="40" customHeight="1" spans="1:11">
      <c r="A41" s="15">
        <v>1</v>
      </c>
      <c r="B41" s="15" t="s">
        <v>53</v>
      </c>
      <c r="C41" s="15" t="s">
        <v>61</v>
      </c>
      <c r="D41" s="15" t="s">
        <v>122</v>
      </c>
      <c r="E41" s="15" t="s">
        <v>61</v>
      </c>
      <c r="F41" s="15" t="s">
        <v>61</v>
      </c>
      <c r="G41" s="22" t="s">
        <v>123</v>
      </c>
      <c r="H41" s="28">
        <v>730</v>
      </c>
      <c r="I41" s="38"/>
      <c r="J41" s="16"/>
      <c r="K41" s="19">
        <v>730</v>
      </c>
    </row>
    <row r="42" s="1" customFormat="1" ht="40" customHeight="1" spans="1:11">
      <c r="A42" s="15">
        <v>2</v>
      </c>
      <c r="B42" s="15" t="s">
        <v>70</v>
      </c>
      <c r="C42" s="15" t="s">
        <v>124</v>
      </c>
      <c r="D42" s="15" t="s">
        <v>125</v>
      </c>
      <c r="E42" s="15" t="s">
        <v>126</v>
      </c>
      <c r="F42" s="15" t="s">
        <v>124</v>
      </c>
      <c r="G42" s="22" t="s">
        <v>127</v>
      </c>
      <c r="H42" s="28">
        <v>36</v>
      </c>
      <c r="I42" s="28">
        <v>36</v>
      </c>
      <c r="J42" s="16"/>
      <c r="K42" s="16"/>
    </row>
    <row r="43" s="1" customFormat="1" ht="73" customHeight="1" spans="1:11">
      <c r="A43" s="15">
        <v>3</v>
      </c>
      <c r="B43" s="15" t="s">
        <v>86</v>
      </c>
      <c r="C43" s="16" t="s">
        <v>128</v>
      </c>
      <c r="D43" s="16" t="s">
        <v>129</v>
      </c>
      <c r="E43" s="16" t="s">
        <v>130</v>
      </c>
      <c r="F43" s="16" t="s">
        <v>128</v>
      </c>
      <c r="G43" s="29" t="s">
        <v>131</v>
      </c>
      <c r="H43" s="19">
        <v>56.68</v>
      </c>
      <c r="I43" s="19">
        <v>56.68</v>
      </c>
      <c r="J43" s="16"/>
      <c r="K43" s="16"/>
    </row>
    <row r="44" s="1" customFormat="1" ht="42" customHeight="1" spans="1:11">
      <c r="A44" s="15">
        <v>4</v>
      </c>
      <c r="B44" s="15" t="s">
        <v>86</v>
      </c>
      <c r="C44" s="16" t="s">
        <v>132</v>
      </c>
      <c r="D44" s="16" t="s">
        <v>133</v>
      </c>
      <c r="E44" s="16" t="s">
        <v>134</v>
      </c>
      <c r="F44" s="16" t="s">
        <v>132</v>
      </c>
      <c r="G44" s="22" t="s">
        <v>135</v>
      </c>
      <c r="H44" s="19">
        <v>50</v>
      </c>
      <c r="I44" s="19">
        <v>50</v>
      </c>
      <c r="J44" s="16"/>
      <c r="K44" s="16"/>
    </row>
    <row r="45" s="1" customFormat="1" ht="44" customHeight="1" spans="1:11">
      <c r="A45" s="15">
        <v>5</v>
      </c>
      <c r="B45" s="15" t="s">
        <v>86</v>
      </c>
      <c r="C45" s="16" t="s">
        <v>136</v>
      </c>
      <c r="D45" s="16" t="s">
        <v>137</v>
      </c>
      <c r="E45" s="16" t="s">
        <v>138</v>
      </c>
      <c r="F45" s="16" t="s">
        <v>136</v>
      </c>
      <c r="G45" s="22" t="s">
        <v>139</v>
      </c>
      <c r="H45" s="19">
        <v>45</v>
      </c>
      <c r="I45" s="19">
        <v>45</v>
      </c>
      <c r="J45" s="16"/>
      <c r="K45" s="16"/>
    </row>
    <row r="46" s="1" customFormat="1" ht="44" customHeight="1" spans="1:11">
      <c r="A46" s="15">
        <v>6</v>
      </c>
      <c r="B46" s="15" t="s">
        <v>86</v>
      </c>
      <c r="C46" s="16" t="s">
        <v>140</v>
      </c>
      <c r="D46" s="16" t="s">
        <v>141</v>
      </c>
      <c r="E46" s="16" t="s">
        <v>142</v>
      </c>
      <c r="F46" s="16" t="s">
        <v>140</v>
      </c>
      <c r="G46" s="30" t="s">
        <v>143</v>
      </c>
      <c r="H46" s="19">
        <v>296</v>
      </c>
      <c r="I46" s="19">
        <v>182</v>
      </c>
      <c r="J46" s="16"/>
      <c r="K46" s="19">
        <v>114</v>
      </c>
    </row>
    <row r="47" s="1" customFormat="1" ht="44" customHeight="1" spans="1:11">
      <c r="A47" s="15">
        <v>7</v>
      </c>
      <c r="B47" s="31" t="s">
        <v>27</v>
      </c>
      <c r="C47" s="16" t="s">
        <v>144</v>
      </c>
      <c r="D47" s="16" t="s">
        <v>145</v>
      </c>
      <c r="E47" s="16" t="s">
        <v>30</v>
      </c>
      <c r="F47" s="16" t="s">
        <v>144</v>
      </c>
      <c r="G47" s="22" t="s">
        <v>146</v>
      </c>
      <c r="H47" s="19">
        <v>195</v>
      </c>
      <c r="I47" s="16">
        <v>112.33</v>
      </c>
      <c r="J47" s="16">
        <v>82.67</v>
      </c>
      <c r="K47" s="19"/>
    </row>
    <row r="48" s="1" customFormat="1" ht="44" customHeight="1" spans="1:11">
      <c r="A48" s="15">
        <v>8</v>
      </c>
      <c r="B48" s="15" t="s">
        <v>27</v>
      </c>
      <c r="C48" s="16" t="s">
        <v>147</v>
      </c>
      <c r="D48" s="16" t="s">
        <v>148</v>
      </c>
      <c r="E48" s="16" t="s">
        <v>149</v>
      </c>
      <c r="F48" s="16" t="s">
        <v>147</v>
      </c>
      <c r="G48" s="22" t="s">
        <v>150</v>
      </c>
      <c r="H48" s="19">
        <v>57.5</v>
      </c>
      <c r="I48" s="19">
        <v>57.5</v>
      </c>
      <c r="J48" s="16"/>
      <c r="K48" s="16"/>
    </row>
    <row r="49" s="1" customFormat="1" ht="60" customHeight="1" spans="1:11">
      <c r="A49" s="15">
        <v>9</v>
      </c>
      <c r="B49" s="15" t="s">
        <v>27</v>
      </c>
      <c r="C49" s="16" t="s">
        <v>151</v>
      </c>
      <c r="D49" s="16" t="s">
        <v>152</v>
      </c>
      <c r="E49" s="16" t="s">
        <v>153</v>
      </c>
      <c r="F49" s="16" t="s">
        <v>151</v>
      </c>
      <c r="G49" s="20" t="s">
        <v>154</v>
      </c>
      <c r="H49" s="19">
        <v>41.47</v>
      </c>
      <c r="I49" s="19">
        <v>41.47</v>
      </c>
      <c r="J49" s="16"/>
      <c r="K49" s="16"/>
    </row>
    <row r="50" s="1" customFormat="1" ht="75" customHeight="1" spans="1:11">
      <c r="A50" s="15">
        <v>10</v>
      </c>
      <c r="B50" s="15" t="s">
        <v>27</v>
      </c>
      <c r="C50" s="16" t="s">
        <v>155</v>
      </c>
      <c r="D50" s="17" t="s">
        <v>156</v>
      </c>
      <c r="E50" s="16" t="s">
        <v>157</v>
      </c>
      <c r="F50" s="16" t="s">
        <v>155</v>
      </c>
      <c r="G50" s="20" t="s">
        <v>158</v>
      </c>
      <c r="H50" s="19">
        <v>59</v>
      </c>
      <c r="I50" s="19">
        <v>59</v>
      </c>
      <c r="J50" s="16"/>
      <c r="K50" s="16"/>
    </row>
    <row r="51" s="1" customFormat="1" ht="85" customHeight="1" spans="1:11">
      <c r="A51" s="15">
        <v>11</v>
      </c>
      <c r="B51" s="15" t="s">
        <v>83</v>
      </c>
      <c r="C51" s="21" t="s">
        <v>159</v>
      </c>
      <c r="D51" s="16" t="s">
        <v>160</v>
      </c>
      <c r="E51" s="16" t="s">
        <v>161</v>
      </c>
      <c r="F51" s="16" t="s">
        <v>162</v>
      </c>
      <c r="G51" s="32" t="s">
        <v>163</v>
      </c>
      <c r="H51" s="19">
        <v>168</v>
      </c>
      <c r="I51" s="34"/>
      <c r="J51" s="34"/>
      <c r="K51" s="19">
        <v>168</v>
      </c>
    </row>
    <row r="52" s="1" customFormat="1" ht="48" customHeight="1" spans="1:11">
      <c r="A52" s="15">
        <v>12</v>
      </c>
      <c r="B52" s="15" t="s">
        <v>77</v>
      </c>
      <c r="C52" s="16" t="s">
        <v>164</v>
      </c>
      <c r="D52" s="17" t="s">
        <v>165</v>
      </c>
      <c r="E52" s="16" t="s">
        <v>166</v>
      </c>
      <c r="F52" s="16" t="s">
        <v>164</v>
      </c>
      <c r="G52" s="18" t="s">
        <v>167</v>
      </c>
      <c r="H52" s="19">
        <v>57.6</v>
      </c>
      <c r="I52" s="19">
        <v>57.6</v>
      </c>
      <c r="J52" s="34"/>
      <c r="K52" s="34"/>
    </row>
    <row r="53" s="1" customFormat="1" ht="89" customHeight="1" spans="1:11">
      <c r="A53" s="15">
        <v>13</v>
      </c>
      <c r="B53" s="33" t="s">
        <v>77</v>
      </c>
      <c r="C53" s="16" t="s">
        <v>168</v>
      </c>
      <c r="D53" s="16" t="s">
        <v>169</v>
      </c>
      <c r="E53" s="17" t="s">
        <v>170</v>
      </c>
      <c r="F53" s="17" t="s">
        <v>168</v>
      </c>
      <c r="G53" s="22" t="s">
        <v>171</v>
      </c>
      <c r="H53" s="23">
        <v>59.2</v>
      </c>
      <c r="I53" s="23">
        <v>59.2</v>
      </c>
      <c r="J53" s="34"/>
      <c r="K53" s="34"/>
    </row>
    <row r="54" s="1" customFormat="1" ht="99" customHeight="1" spans="1:11">
      <c r="A54" s="15">
        <v>14</v>
      </c>
      <c r="B54" s="33" t="s">
        <v>77</v>
      </c>
      <c r="C54" s="16" t="s">
        <v>164</v>
      </c>
      <c r="D54" s="16" t="s">
        <v>172</v>
      </c>
      <c r="E54" s="17" t="s">
        <v>166</v>
      </c>
      <c r="F54" s="17" t="s">
        <v>164</v>
      </c>
      <c r="G54" s="20" t="s">
        <v>173</v>
      </c>
      <c r="H54" s="23">
        <v>59.67</v>
      </c>
      <c r="I54" s="23">
        <v>59.67</v>
      </c>
      <c r="J54" s="34"/>
      <c r="K54" s="34"/>
    </row>
    <row r="55" s="1" customFormat="1" ht="91" customHeight="1" spans="1:11">
      <c r="A55" s="15">
        <v>15</v>
      </c>
      <c r="B55" s="33" t="s">
        <v>77</v>
      </c>
      <c r="C55" s="16" t="s">
        <v>174</v>
      </c>
      <c r="D55" s="17" t="s">
        <v>175</v>
      </c>
      <c r="E55" s="17" t="s">
        <v>176</v>
      </c>
      <c r="F55" s="17" t="s">
        <v>174</v>
      </c>
      <c r="G55" s="18" t="s">
        <v>177</v>
      </c>
      <c r="H55" s="23">
        <v>85</v>
      </c>
      <c r="I55" s="34"/>
      <c r="J55" s="34"/>
      <c r="K55" s="35">
        <v>85</v>
      </c>
    </row>
    <row r="56" s="1" customFormat="1" ht="50" customHeight="1" spans="1:11">
      <c r="A56" s="15">
        <v>16</v>
      </c>
      <c r="B56" s="16" t="s">
        <v>60</v>
      </c>
      <c r="C56" s="16" t="s">
        <v>178</v>
      </c>
      <c r="D56" s="16" t="s">
        <v>179</v>
      </c>
      <c r="E56" s="16" t="s">
        <v>180</v>
      </c>
      <c r="F56" s="16" t="s">
        <v>178</v>
      </c>
      <c r="G56" s="22" t="s">
        <v>181</v>
      </c>
      <c r="H56" s="23">
        <v>58.64</v>
      </c>
      <c r="I56" s="23">
        <v>58.64</v>
      </c>
      <c r="J56" s="34"/>
      <c r="K56" s="34"/>
    </row>
    <row r="57" s="1" customFormat="1" ht="46" customHeight="1" spans="1:11">
      <c r="A57" s="15">
        <v>17</v>
      </c>
      <c r="B57" s="17" t="s">
        <v>60</v>
      </c>
      <c r="C57" s="17" t="s">
        <v>182</v>
      </c>
      <c r="D57" s="17" t="s">
        <v>183</v>
      </c>
      <c r="E57" s="17" t="s">
        <v>184</v>
      </c>
      <c r="F57" s="17" t="s">
        <v>182</v>
      </c>
      <c r="G57" s="18" t="s">
        <v>185</v>
      </c>
      <c r="H57" s="23">
        <v>55</v>
      </c>
      <c r="I57" s="23">
        <v>55</v>
      </c>
      <c r="J57" s="34"/>
      <c r="K57" s="34"/>
    </row>
    <row r="58" s="1" customFormat="1" ht="40" customHeight="1" spans="1:11">
      <c r="A58" s="15">
        <v>18</v>
      </c>
      <c r="B58" s="33" t="s">
        <v>60</v>
      </c>
      <c r="C58" s="17" t="s">
        <v>186</v>
      </c>
      <c r="D58" s="17" t="s">
        <v>187</v>
      </c>
      <c r="E58" s="17" t="s">
        <v>188</v>
      </c>
      <c r="F58" s="17" t="s">
        <v>189</v>
      </c>
      <c r="G58" s="18" t="s">
        <v>123</v>
      </c>
      <c r="H58" s="23">
        <v>30</v>
      </c>
      <c r="I58" s="23">
        <v>30</v>
      </c>
      <c r="J58" s="34"/>
      <c r="K58" s="34"/>
    </row>
    <row r="59" s="1" customFormat="1" ht="52" customHeight="1" spans="1:11">
      <c r="A59" s="15">
        <v>19</v>
      </c>
      <c r="B59" s="33" t="s">
        <v>60</v>
      </c>
      <c r="C59" s="17" t="s">
        <v>190</v>
      </c>
      <c r="D59" s="16" t="s">
        <v>183</v>
      </c>
      <c r="E59" s="17" t="s">
        <v>191</v>
      </c>
      <c r="F59" s="17" t="s">
        <v>190</v>
      </c>
      <c r="G59" s="18" t="s">
        <v>192</v>
      </c>
      <c r="H59" s="23">
        <v>45</v>
      </c>
      <c r="I59" s="23">
        <v>45</v>
      </c>
      <c r="J59" s="34"/>
      <c r="K59" s="34"/>
    </row>
    <row r="60" s="1" customFormat="1" ht="108" customHeight="1" spans="1:11">
      <c r="A60" s="15">
        <v>20</v>
      </c>
      <c r="B60" s="31" t="s">
        <v>65</v>
      </c>
      <c r="C60" s="17" t="s">
        <v>193</v>
      </c>
      <c r="D60" s="17" t="s">
        <v>194</v>
      </c>
      <c r="E60" s="17" t="s">
        <v>195</v>
      </c>
      <c r="F60" s="17" t="s">
        <v>193</v>
      </c>
      <c r="G60" s="20" t="s">
        <v>196</v>
      </c>
      <c r="H60" s="23">
        <v>50</v>
      </c>
      <c r="I60" s="23">
        <v>50</v>
      </c>
      <c r="J60" s="34"/>
      <c r="K60" s="34"/>
    </row>
    <row r="61" s="1" customFormat="1" ht="43" customHeight="1" spans="1:11">
      <c r="A61" s="15">
        <v>21</v>
      </c>
      <c r="B61" s="31" t="s">
        <v>65</v>
      </c>
      <c r="C61" s="16" t="s">
        <v>197</v>
      </c>
      <c r="D61" s="16" t="s">
        <v>125</v>
      </c>
      <c r="E61" s="16" t="s">
        <v>198</v>
      </c>
      <c r="F61" s="16" t="s">
        <v>197</v>
      </c>
      <c r="G61" s="22" t="s">
        <v>199</v>
      </c>
      <c r="H61" s="19">
        <v>55.2</v>
      </c>
      <c r="I61" s="19">
        <v>55.2</v>
      </c>
      <c r="J61" s="34"/>
      <c r="K61" s="34"/>
    </row>
    <row r="62" s="1" customFormat="1" ht="93" customHeight="1" spans="1:11">
      <c r="A62" s="15">
        <v>22</v>
      </c>
      <c r="B62" s="17" t="s">
        <v>92</v>
      </c>
      <c r="C62" s="17" t="s">
        <v>200</v>
      </c>
      <c r="D62" s="17" t="s">
        <v>201</v>
      </c>
      <c r="E62" s="17" t="s">
        <v>202</v>
      </c>
      <c r="F62" s="17" t="s">
        <v>200</v>
      </c>
      <c r="G62" s="18" t="s">
        <v>203</v>
      </c>
      <c r="H62" s="23">
        <v>58.78</v>
      </c>
      <c r="I62" s="23">
        <v>58.78</v>
      </c>
      <c r="J62" s="34"/>
      <c r="K62" s="34"/>
    </row>
    <row r="63" s="1" customFormat="1" ht="48" customHeight="1" spans="1:11">
      <c r="A63" s="15">
        <v>23</v>
      </c>
      <c r="B63" s="17" t="s">
        <v>92</v>
      </c>
      <c r="C63" s="17" t="s">
        <v>204</v>
      </c>
      <c r="D63" s="17" t="s">
        <v>175</v>
      </c>
      <c r="E63" s="17" t="s">
        <v>205</v>
      </c>
      <c r="F63" s="17" t="s">
        <v>204</v>
      </c>
      <c r="G63" s="18" t="s">
        <v>206</v>
      </c>
      <c r="H63" s="23">
        <v>57.53</v>
      </c>
      <c r="I63" s="23">
        <v>57.53</v>
      </c>
      <c r="J63" s="34"/>
      <c r="K63" s="34"/>
    </row>
    <row r="64" s="1" customFormat="1" ht="69" customHeight="1" spans="1:11">
      <c r="A64" s="15">
        <v>24</v>
      </c>
      <c r="B64" s="17" t="s">
        <v>92</v>
      </c>
      <c r="C64" s="17" t="s">
        <v>207</v>
      </c>
      <c r="D64" s="17" t="s">
        <v>208</v>
      </c>
      <c r="E64" s="17" t="s">
        <v>209</v>
      </c>
      <c r="F64" s="17" t="s">
        <v>207</v>
      </c>
      <c r="G64" s="18" t="s">
        <v>210</v>
      </c>
      <c r="H64" s="23">
        <v>18</v>
      </c>
      <c r="I64" s="23"/>
      <c r="J64" s="34"/>
      <c r="K64" s="35">
        <v>18</v>
      </c>
    </row>
    <row r="65" s="1" customFormat="1" ht="82" customHeight="1" spans="1:11">
      <c r="A65" s="15">
        <v>25</v>
      </c>
      <c r="B65" s="17" t="s">
        <v>19</v>
      </c>
      <c r="C65" s="17" t="s">
        <v>211</v>
      </c>
      <c r="D65" s="17" t="s">
        <v>212</v>
      </c>
      <c r="E65" s="17" t="s">
        <v>213</v>
      </c>
      <c r="F65" s="17" t="s">
        <v>211</v>
      </c>
      <c r="G65" s="22" t="s">
        <v>214</v>
      </c>
      <c r="H65" s="23">
        <v>38.5</v>
      </c>
      <c r="I65" s="23">
        <v>38.5</v>
      </c>
      <c r="J65" s="34"/>
      <c r="K65" s="34"/>
    </row>
    <row r="66" s="1" customFormat="1" ht="64" customHeight="1" spans="1:11">
      <c r="A66" s="15">
        <v>26</v>
      </c>
      <c r="B66" s="17" t="s">
        <v>19</v>
      </c>
      <c r="C66" s="17" t="s">
        <v>215</v>
      </c>
      <c r="D66" s="17" t="s">
        <v>216</v>
      </c>
      <c r="E66" s="17" t="s">
        <v>217</v>
      </c>
      <c r="F66" s="17" t="s">
        <v>215</v>
      </c>
      <c r="G66" s="20" t="s">
        <v>218</v>
      </c>
      <c r="H66" s="23">
        <v>45</v>
      </c>
      <c r="I66" s="23">
        <v>45</v>
      </c>
      <c r="J66" s="34"/>
      <c r="K66" s="34"/>
    </row>
    <row r="67" s="1" customFormat="1" ht="41" customHeight="1" spans="1:11">
      <c r="A67" s="15">
        <v>27</v>
      </c>
      <c r="B67" s="17" t="s">
        <v>33</v>
      </c>
      <c r="C67" s="17" t="s">
        <v>219</v>
      </c>
      <c r="D67" s="17" t="s">
        <v>220</v>
      </c>
      <c r="E67" s="17" t="s">
        <v>221</v>
      </c>
      <c r="F67" s="17" t="s">
        <v>219</v>
      </c>
      <c r="G67" s="22" t="s">
        <v>222</v>
      </c>
      <c r="H67" s="23">
        <v>120</v>
      </c>
      <c r="I67" s="35">
        <v>120</v>
      </c>
      <c r="J67" s="34"/>
      <c r="K67" s="23"/>
    </row>
    <row r="68" s="1" customFormat="1" ht="45" customHeight="1" spans="1:11">
      <c r="A68" s="15">
        <v>28</v>
      </c>
      <c r="B68" s="17" t="s">
        <v>33</v>
      </c>
      <c r="C68" s="17" t="s">
        <v>34</v>
      </c>
      <c r="D68" s="17" t="s">
        <v>220</v>
      </c>
      <c r="E68" s="17" t="s">
        <v>221</v>
      </c>
      <c r="F68" s="17" t="s">
        <v>34</v>
      </c>
      <c r="G68" s="18" t="s">
        <v>223</v>
      </c>
      <c r="H68" s="23">
        <v>280</v>
      </c>
      <c r="I68" s="35">
        <v>280</v>
      </c>
      <c r="J68" s="34"/>
      <c r="K68" s="23"/>
    </row>
    <row r="69" s="1" customFormat="1" ht="45" customHeight="1" spans="1:11">
      <c r="A69" s="15">
        <v>29</v>
      </c>
      <c r="B69" s="17" t="s">
        <v>33</v>
      </c>
      <c r="C69" s="17" t="s">
        <v>224</v>
      </c>
      <c r="D69" s="17" t="s">
        <v>220</v>
      </c>
      <c r="E69" s="17" t="s">
        <v>225</v>
      </c>
      <c r="F69" s="17" t="s">
        <v>226</v>
      </c>
      <c r="G69" s="18" t="s">
        <v>227</v>
      </c>
      <c r="H69" s="23">
        <v>55</v>
      </c>
      <c r="I69" s="35">
        <v>55</v>
      </c>
      <c r="J69" s="34"/>
      <c r="K69" s="23"/>
    </row>
    <row r="70" s="1" customFormat="1" ht="45" customHeight="1" spans="1:11">
      <c r="A70" s="15">
        <v>30</v>
      </c>
      <c r="B70" s="17" t="s">
        <v>33</v>
      </c>
      <c r="C70" s="17" t="s">
        <v>34</v>
      </c>
      <c r="D70" s="17" t="s">
        <v>220</v>
      </c>
      <c r="E70" s="17" t="s">
        <v>228</v>
      </c>
      <c r="F70" s="17" t="s">
        <v>229</v>
      </c>
      <c r="G70" s="18" t="s">
        <v>230</v>
      </c>
      <c r="H70" s="23">
        <v>45</v>
      </c>
      <c r="I70" s="23">
        <v>45</v>
      </c>
      <c r="J70" s="34"/>
      <c r="K70" s="34"/>
    </row>
    <row r="71" s="1" customFormat="1" ht="45" customHeight="1" spans="1:11">
      <c r="A71" s="15">
        <v>31</v>
      </c>
      <c r="B71" s="17" t="s">
        <v>43</v>
      </c>
      <c r="C71" s="17" t="s">
        <v>231</v>
      </c>
      <c r="D71" s="17" t="s">
        <v>169</v>
      </c>
      <c r="E71" s="17" t="s">
        <v>232</v>
      </c>
      <c r="F71" s="17" t="s">
        <v>231</v>
      </c>
      <c r="G71" s="18" t="s">
        <v>233</v>
      </c>
      <c r="H71" s="23">
        <v>30</v>
      </c>
      <c r="I71" s="23">
        <v>30</v>
      </c>
      <c r="J71" s="34"/>
      <c r="K71" s="34"/>
    </row>
    <row r="72" s="1" customFormat="1" ht="45" customHeight="1" spans="1:11">
      <c r="A72" s="15">
        <v>32</v>
      </c>
      <c r="B72" s="17" t="s">
        <v>43</v>
      </c>
      <c r="C72" s="17" t="s">
        <v>231</v>
      </c>
      <c r="D72" s="17" t="s">
        <v>234</v>
      </c>
      <c r="E72" s="17" t="s">
        <v>232</v>
      </c>
      <c r="F72" s="17" t="s">
        <v>231</v>
      </c>
      <c r="G72" s="18" t="s">
        <v>235</v>
      </c>
      <c r="H72" s="23">
        <v>57</v>
      </c>
      <c r="I72" s="23">
        <v>57</v>
      </c>
      <c r="J72" s="34"/>
      <c r="K72" s="34"/>
    </row>
    <row r="73" s="1" customFormat="1" ht="45" customHeight="1" spans="1:11">
      <c r="A73" s="15">
        <v>33</v>
      </c>
      <c r="B73" s="17" t="s">
        <v>48</v>
      </c>
      <c r="C73" s="17" t="s">
        <v>49</v>
      </c>
      <c r="D73" s="17" t="s">
        <v>236</v>
      </c>
      <c r="E73" s="17" t="s">
        <v>237</v>
      </c>
      <c r="F73" s="17" t="s">
        <v>49</v>
      </c>
      <c r="G73" s="18" t="s">
        <v>238</v>
      </c>
      <c r="H73" s="23">
        <v>59</v>
      </c>
      <c r="I73" s="23">
        <v>59</v>
      </c>
      <c r="J73" s="34"/>
      <c r="K73" s="34"/>
    </row>
    <row r="74" s="1" customFormat="1" ht="44" customHeight="1" spans="1:11">
      <c r="A74" s="24" t="s">
        <v>239</v>
      </c>
      <c r="B74" s="25"/>
      <c r="C74" s="25"/>
      <c r="D74" s="25"/>
      <c r="E74" s="25"/>
      <c r="F74" s="25"/>
      <c r="G74" s="26"/>
      <c r="H74" s="27">
        <v>805.182</v>
      </c>
      <c r="I74" s="13">
        <v>0</v>
      </c>
      <c r="J74" s="13">
        <f>J75+J76+J77</f>
        <v>805.182</v>
      </c>
      <c r="K74" s="13">
        <v>0</v>
      </c>
    </row>
    <row r="75" s="1" customFormat="1" ht="45" customHeight="1" spans="1:11">
      <c r="A75" s="15">
        <v>1</v>
      </c>
      <c r="B75" s="15" t="s">
        <v>53</v>
      </c>
      <c r="C75" s="15" t="s">
        <v>53</v>
      </c>
      <c r="D75" s="16" t="s">
        <v>240</v>
      </c>
      <c r="E75" s="15" t="s">
        <v>58</v>
      </c>
      <c r="F75" s="15" t="s">
        <v>53</v>
      </c>
      <c r="G75" s="39" t="s">
        <v>241</v>
      </c>
      <c r="H75" s="19">
        <v>320</v>
      </c>
      <c r="I75" s="34"/>
      <c r="J75" s="35">
        <v>320</v>
      </c>
      <c r="K75" s="34"/>
    </row>
    <row r="76" s="1" customFormat="1" ht="45" customHeight="1" spans="1:11">
      <c r="A76" s="15">
        <v>2</v>
      </c>
      <c r="B76" s="15" t="s">
        <v>53</v>
      </c>
      <c r="C76" s="15" t="s">
        <v>53</v>
      </c>
      <c r="D76" s="16" t="s">
        <v>242</v>
      </c>
      <c r="E76" s="15" t="s">
        <v>243</v>
      </c>
      <c r="F76" s="15" t="s">
        <v>53</v>
      </c>
      <c r="G76" s="22" t="s">
        <v>244</v>
      </c>
      <c r="H76" s="19">
        <v>468</v>
      </c>
      <c r="I76" s="34"/>
      <c r="J76" s="19">
        <v>468</v>
      </c>
      <c r="K76" s="34"/>
    </row>
    <row r="77" s="1" customFormat="1" ht="42" customHeight="1" spans="1:11">
      <c r="A77" s="15">
        <v>3</v>
      </c>
      <c r="B77" s="40" t="s">
        <v>53</v>
      </c>
      <c r="C77" s="40" t="s">
        <v>53</v>
      </c>
      <c r="D77" s="16" t="s">
        <v>245</v>
      </c>
      <c r="E77" s="40" t="s">
        <v>243</v>
      </c>
      <c r="F77" s="40" t="s">
        <v>53</v>
      </c>
      <c r="G77" s="22" t="s">
        <v>246</v>
      </c>
      <c r="H77" s="41">
        <v>17.182</v>
      </c>
      <c r="I77" s="34"/>
      <c r="J77" s="41">
        <v>17.182</v>
      </c>
      <c r="K77" s="34"/>
    </row>
    <row r="78" s="1" customFormat="1" ht="45" customHeight="1" spans="1:11">
      <c r="A78" s="24" t="s">
        <v>247</v>
      </c>
      <c r="B78" s="25"/>
      <c r="C78" s="25"/>
      <c r="D78" s="25"/>
      <c r="E78" s="25"/>
      <c r="F78" s="25"/>
      <c r="G78" s="26"/>
      <c r="H78" s="42">
        <v>620</v>
      </c>
      <c r="I78" s="42">
        <f>I79</f>
        <v>570</v>
      </c>
      <c r="J78" s="42">
        <f>J79+J80</f>
        <v>50</v>
      </c>
      <c r="K78" s="13">
        <v>0</v>
      </c>
    </row>
    <row r="79" s="1" customFormat="1" ht="45" customHeight="1" spans="1:11">
      <c r="A79" s="15">
        <v>1</v>
      </c>
      <c r="B79" s="16" t="s">
        <v>53</v>
      </c>
      <c r="C79" s="16" t="s">
        <v>53</v>
      </c>
      <c r="D79" s="16" t="s">
        <v>248</v>
      </c>
      <c r="E79" s="16" t="s">
        <v>58</v>
      </c>
      <c r="F79" s="16" t="s">
        <v>53</v>
      </c>
      <c r="G79" s="43" t="s">
        <v>249</v>
      </c>
      <c r="H79" s="19">
        <v>570</v>
      </c>
      <c r="I79" s="35">
        <v>570</v>
      </c>
      <c r="J79" s="35"/>
      <c r="K79" s="34"/>
    </row>
    <row r="80" s="1" customFormat="1" ht="45" customHeight="1" spans="1:11">
      <c r="A80" s="15">
        <v>2</v>
      </c>
      <c r="B80" s="16" t="s">
        <v>53</v>
      </c>
      <c r="C80" s="16" t="s">
        <v>53</v>
      </c>
      <c r="D80" s="16" t="s">
        <v>250</v>
      </c>
      <c r="E80" s="16" t="s">
        <v>58</v>
      </c>
      <c r="F80" s="16" t="s">
        <v>53</v>
      </c>
      <c r="G80" s="22" t="s">
        <v>251</v>
      </c>
      <c r="H80" s="19">
        <v>50</v>
      </c>
      <c r="I80" s="35"/>
      <c r="J80" s="35">
        <v>50</v>
      </c>
      <c r="K80" s="34"/>
    </row>
    <row r="81" s="1" customFormat="1" ht="45" customHeight="1" spans="1:11">
      <c r="A81" s="24" t="s">
        <v>252</v>
      </c>
      <c r="B81" s="25"/>
      <c r="C81" s="25"/>
      <c r="D81" s="25"/>
      <c r="E81" s="25"/>
      <c r="F81" s="25"/>
      <c r="G81" s="26"/>
      <c r="H81" s="42">
        <v>100</v>
      </c>
      <c r="I81" s="42">
        <f>I82</f>
        <v>90</v>
      </c>
      <c r="J81" s="42">
        <f>J82</f>
        <v>10</v>
      </c>
      <c r="K81" s="13">
        <v>0</v>
      </c>
    </row>
    <row r="82" s="1" customFormat="1" ht="45" customHeight="1" spans="1:11">
      <c r="A82" s="15">
        <v>1</v>
      </c>
      <c r="B82" s="16" t="s">
        <v>58</v>
      </c>
      <c r="C82" s="16" t="s">
        <v>58</v>
      </c>
      <c r="D82" s="17" t="s">
        <v>253</v>
      </c>
      <c r="E82" s="16" t="s">
        <v>58</v>
      </c>
      <c r="F82" s="16" t="s">
        <v>58</v>
      </c>
      <c r="G82" s="22" t="s">
        <v>254</v>
      </c>
      <c r="H82" s="19">
        <v>100</v>
      </c>
      <c r="I82" s="35">
        <v>90</v>
      </c>
      <c r="J82" s="35">
        <v>10</v>
      </c>
      <c r="K82" s="34"/>
    </row>
  </sheetData>
  <autoFilter ref="A2:H82">
    <extLst/>
  </autoFilter>
  <mergeCells count="16">
    <mergeCell ref="A1:C1"/>
    <mergeCell ref="A2:K2"/>
    <mergeCell ref="H3:K3"/>
    <mergeCell ref="A5:G5"/>
    <mergeCell ref="A6:G6"/>
    <mergeCell ref="A40:G40"/>
    <mergeCell ref="A74:G74"/>
    <mergeCell ref="A78:G78"/>
    <mergeCell ref="A81:G8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82638888888889" right="0.425" top="0.751388888888889" bottom="0.751388888888889" header="0.298611111111111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2024-03-29T03:53:56Z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9313D8423C1243238D8F828660525E82_13</vt:lpwstr>
  </property>
</Properties>
</file>